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6225"/>
  </bookViews>
  <sheets>
    <sheet name="Groene route" sheetId="4" r:id="rId1"/>
    <sheet name="reisschema" sheetId="3" r:id="rId2"/>
  </sheets>
  <calcPr calcId="145621"/>
</workbook>
</file>

<file path=xl/calcChain.xml><?xml version="1.0" encoding="utf-8"?>
<calcChain xmlns="http://schemas.openxmlformats.org/spreadsheetml/2006/main">
  <c r="C265" i="4" l="1"/>
  <c r="C266" i="4" s="1"/>
  <c r="C267" i="4" s="1"/>
  <c r="C268" i="4" s="1"/>
  <c r="C269" i="4" s="1"/>
  <c r="C238" i="4"/>
  <c r="C239" i="4" s="1"/>
  <c r="C240" i="4" s="1"/>
  <c r="C210" i="4"/>
  <c r="C211" i="4" s="1"/>
  <c r="C212" i="4" s="1"/>
  <c r="C213" i="4" s="1"/>
  <c r="C214" i="4" s="1"/>
  <c r="C215" i="4" s="1"/>
  <c r="C270" i="4" l="1"/>
  <c r="C271" i="4" s="1"/>
  <c r="C272" i="4" s="1"/>
  <c r="C273" i="4" s="1"/>
  <c r="C216" i="4"/>
  <c r="C217" i="4" s="1"/>
  <c r="C241" i="4"/>
  <c r="C242" i="4" s="1"/>
  <c r="C243" i="4" s="1"/>
  <c r="C244" i="4" s="1"/>
  <c r="C170" i="4"/>
  <c r="C142" i="4"/>
  <c r="C143" i="4" s="1"/>
  <c r="C144" i="4" s="1"/>
  <c r="C145" i="4" s="1"/>
  <c r="C146" i="4" s="1"/>
  <c r="C147" i="4" s="1"/>
  <c r="C148" i="4" s="1"/>
  <c r="E59" i="4"/>
  <c r="E55" i="4"/>
  <c r="E60" i="4"/>
  <c r="E52" i="4"/>
  <c r="E50" i="4"/>
  <c r="E129" i="4"/>
  <c r="E126" i="4"/>
  <c r="E125" i="4"/>
  <c r="E124" i="4"/>
  <c r="E118" i="4"/>
  <c r="E116" i="4"/>
  <c r="E114" i="4"/>
  <c r="E111" i="4"/>
  <c r="E107" i="4"/>
  <c r="E104" i="4"/>
  <c r="E102" i="4"/>
  <c r="E101" i="4"/>
  <c r="E99" i="4"/>
  <c r="E96" i="4"/>
  <c r="C89" i="4"/>
  <c r="C90" i="4" s="1"/>
  <c r="C91" i="4" s="1"/>
  <c r="C92" i="4" s="1"/>
  <c r="C93" i="4" s="1"/>
  <c r="C94" i="4" s="1"/>
  <c r="C95" i="4" s="1"/>
  <c r="E77" i="4"/>
  <c r="E76" i="4"/>
  <c r="E72" i="4"/>
  <c r="E69" i="4"/>
  <c r="E68" i="4"/>
  <c r="E65" i="4"/>
  <c r="E63" i="4"/>
  <c r="E48" i="4"/>
  <c r="E46" i="4"/>
  <c r="E45" i="4"/>
  <c r="E43" i="4"/>
  <c r="E40" i="4"/>
  <c r="E36" i="4"/>
  <c r="E33" i="4"/>
  <c r="E26" i="4"/>
  <c r="C7" i="4"/>
  <c r="C8" i="4" s="1"/>
  <c r="C9" i="4" s="1"/>
  <c r="E23" i="4"/>
  <c r="E22" i="4"/>
  <c r="E21" i="4"/>
  <c r="E20" i="4"/>
  <c r="E19" i="4"/>
  <c r="E17" i="4"/>
  <c r="E15" i="4"/>
  <c r="E13" i="4"/>
  <c r="E12" i="4"/>
  <c r="E11" i="4"/>
  <c r="E10" i="4"/>
  <c r="E9" i="4"/>
  <c r="D3" i="4"/>
  <c r="C10" i="4" l="1"/>
  <c r="C11" i="4" s="1"/>
  <c r="E5" i="4"/>
  <c r="C274" i="4"/>
  <c r="E269" i="4"/>
  <c r="C218" i="4"/>
  <c r="C219" i="4" s="1"/>
  <c r="C220" i="4" s="1"/>
  <c r="C221" i="4" s="1"/>
  <c r="E215" i="4"/>
  <c r="C12" i="4"/>
  <c r="C13" i="4" s="1"/>
  <c r="C14" i="4" s="1"/>
  <c r="C15" i="4" s="1"/>
  <c r="C16" i="4" s="1"/>
  <c r="C17" i="4" s="1"/>
  <c r="C18" i="4" s="1"/>
  <c r="C19" i="4" s="1"/>
  <c r="C20" i="4" s="1"/>
  <c r="A11" i="4"/>
  <c r="C171" i="4"/>
  <c r="C172" i="4" s="1"/>
  <c r="C245" i="4"/>
  <c r="E240" i="4"/>
  <c r="C96" i="4"/>
  <c r="C149" i="4"/>
  <c r="C275" i="4" l="1"/>
  <c r="C276" i="4" s="1"/>
  <c r="C277" i="4" s="1"/>
  <c r="E273" i="4"/>
  <c r="C21" i="4"/>
  <c r="C22" i="4" s="1"/>
  <c r="C23" i="4" s="1"/>
  <c r="C24" i="4" s="1"/>
  <c r="C25" i="4" s="1"/>
  <c r="C26" i="4" s="1"/>
  <c r="C27" i="4" s="1"/>
  <c r="C28" i="4" s="1"/>
  <c r="C29" i="4" s="1"/>
  <c r="C30" i="4" s="1"/>
  <c r="C32" i="4" s="1"/>
  <c r="C33" i="4" s="1"/>
  <c r="C34" i="4" s="1"/>
  <c r="C35" i="4" s="1"/>
  <c r="C36" i="4" s="1"/>
  <c r="A20" i="4"/>
  <c r="C173" i="4"/>
  <c r="C174" i="4" s="1"/>
  <c r="C175" i="4" s="1"/>
  <c r="C176" i="4" s="1"/>
  <c r="C177" i="4" s="1"/>
  <c r="C178" i="4" s="1"/>
  <c r="C179" i="4" s="1"/>
  <c r="C180" i="4" s="1"/>
  <c r="E170" i="4"/>
  <c r="C222" i="4"/>
  <c r="C223" i="4" s="1"/>
  <c r="C224" i="4" s="1"/>
  <c r="E217" i="4"/>
  <c r="C246" i="4"/>
  <c r="C247" i="4" s="1"/>
  <c r="C248" i="4" s="1"/>
  <c r="E244" i="4"/>
  <c r="C97" i="4"/>
  <c r="C98" i="4" s="1"/>
  <c r="C99" i="4" s="1"/>
  <c r="C100" i="4" s="1"/>
  <c r="C101" i="4" s="1"/>
  <c r="C102" i="4" s="1"/>
  <c r="C103" i="4" s="1"/>
  <c r="C104" i="4" s="1"/>
  <c r="C105" i="4" s="1"/>
  <c r="C106" i="4" s="1"/>
  <c r="C107" i="4" s="1"/>
  <c r="E95" i="4"/>
  <c r="C150" i="4"/>
  <c r="E148" i="4"/>
  <c r="C278" i="4" l="1"/>
  <c r="E274" i="4"/>
  <c r="C181" i="4"/>
  <c r="C182" i="4" s="1"/>
  <c r="C183" i="4" s="1"/>
  <c r="C184" i="4" s="1"/>
  <c r="C185" i="4" s="1"/>
  <c r="C186" i="4" s="1"/>
  <c r="C187" i="4" s="1"/>
  <c r="E172" i="4"/>
  <c r="C37" i="4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A36" i="4"/>
  <c r="C108" i="4"/>
  <c r="C109" i="4" s="1"/>
  <c r="C110" i="4" s="1"/>
  <c r="C111" i="4" s="1"/>
  <c r="A107" i="4"/>
  <c r="C225" i="4"/>
  <c r="C226" i="4" s="1"/>
  <c r="C227" i="4" s="1"/>
  <c r="C228" i="4" s="1"/>
  <c r="E221" i="4"/>
  <c r="E224" i="4"/>
  <c r="A240" i="4"/>
  <c r="C249" i="4"/>
  <c r="C250" i="4" s="1"/>
  <c r="C251" i="4" s="1"/>
  <c r="E245" i="4"/>
  <c r="C151" i="4"/>
  <c r="C152" i="4" s="1"/>
  <c r="E149" i="4"/>
  <c r="C279" i="4" l="1"/>
  <c r="E277" i="4"/>
  <c r="C53" i="4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A72" i="4" s="1"/>
  <c r="A52" i="4"/>
  <c r="C188" i="4"/>
  <c r="C189" i="4" s="1"/>
  <c r="C190" i="4" s="1"/>
  <c r="C191" i="4" s="1"/>
  <c r="C192" i="4" s="1"/>
  <c r="C193" i="4" s="1"/>
  <c r="C194" i="4" s="1"/>
  <c r="C195" i="4" s="1"/>
  <c r="C196" i="4" s="1"/>
  <c r="C197" i="4" s="1"/>
  <c r="C198" i="4" s="1"/>
  <c r="C199" i="4" s="1"/>
  <c r="C200" i="4" s="1"/>
  <c r="C201" i="4" s="1"/>
  <c r="C202" i="4" s="1"/>
  <c r="C203" i="4" s="1"/>
  <c r="C204" i="4" s="1"/>
  <c r="C205" i="4" s="1"/>
  <c r="A187" i="4"/>
  <c r="E180" i="4"/>
  <c r="C229" i="4"/>
  <c r="C230" i="4" s="1"/>
  <c r="E225" i="4"/>
  <c r="C112" i="4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73" i="4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C84" i="4" s="1"/>
  <c r="C85" i="4" s="1"/>
  <c r="C86" i="4" s="1"/>
  <c r="E86" i="4" s="1"/>
  <c r="C252" i="4"/>
  <c r="E248" i="4"/>
  <c r="C153" i="4"/>
  <c r="C154" i="4" s="1"/>
  <c r="C155" i="4" s="1"/>
  <c r="E150" i="4" s="1"/>
  <c r="C280" i="4" l="1"/>
  <c r="C281" i="4" s="1"/>
  <c r="E278" i="4"/>
  <c r="C126" i="4"/>
  <c r="C127" i="4" s="1"/>
  <c r="C128" i="4" s="1"/>
  <c r="A125" i="4"/>
  <c r="A148" i="4"/>
  <c r="C206" i="4"/>
  <c r="C207" i="4" s="1"/>
  <c r="C208" i="4" s="1"/>
  <c r="A205" i="4"/>
  <c r="E205" i="4"/>
  <c r="E187" i="4"/>
  <c r="A224" i="4"/>
  <c r="C231" i="4"/>
  <c r="E228" i="4"/>
  <c r="A95" i="4"/>
  <c r="C253" i="4"/>
  <c r="E251" i="4"/>
  <c r="C156" i="4"/>
  <c r="C157" i="4" s="1"/>
  <c r="C158" i="4" s="1"/>
  <c r="C159" i="4" s="1"/>
  <c r="C160" i="4" s="1"/>
  <c r="A253" i="4" l="1"/>
  <c r="A269" i="4"/>
  <c r="C282" i="4"/>
  <c r="C283" i="4" s="1"/>
  <c r="C284" i="4" s="1"/>
  <c r="E279" i="4"/>
  <c r="A281" i="4"/>
  <c r="A160" i="4"/>
  <c r="E160" i="4"/>
  <c r="A172" i="4"/>
  <c r="C232" i="4"/>
  <c r="C233" i="4" s="1"/>
  <c r="E230" i="4"/>
  <c r="C129" i="4"/>
  <c r="C130" i="4" s="1"/>
  <c r="C131" i="4" s="1"/>
  <c r="C132" i="4" s="1"/>
  <c r="C133" i="4" s="1"/>
  <c r="C134" i="4" s="1"/>
  <c r="C135" i="4" s="1"/>
  <c r="C254" i="4"/>
  <c r="C255" i="4" s="1"/>
  <c r="C256" i="4" s="1"/>
  <c r="C257" i="4" s="1"/>
  <c r="C258" i="4" s="1"/>
  <c r="C259" i="4" s="1"/>
  <c r="E252" i="4"/>
  <c r="C161" i="4"/>
  <c r="C162" i="4" s="1"/>
  <c r="C163" i="4" s="1"/>
  <c r="C164" i="4" s="1"/>
  <c r="C165" i="4" s="1"/>
  <c r="C167" i="4" s="1"/>
  <c r="E155" i="4"/>
  <c r="C262" i="4" l="1"/>
  <c r="C260" i="4"/>
  <c r="C285" i="4"/>
  <c r="E281" i="4"/>
  <c r="C234" i="4"/>
  <c r="C235" i="4" s="1"/>
  <c r="E231" i="4"/>
  <c r="E233" i="4"/>
  <c r="C136" i="4"/>
  <c r="C137" i="4" s="1"/>
  <c r="C138" i="4" s="1"/>
  <c r="E138" i="4" s="1"/>
  <c r="C286" i="4" l="1"/>
  <c r="E284" i="4"/>
  <c r="C261" i="4"/>
  <c r="E253" i="4"/>
  <c r="E260" i="4" l="1"/>
  <c r="E261" i="4"/>
  <c r="C287" i="4"/>
  <c r="E285" i="4"/>
  <c r="C288" i="4" l="1"/>
  <c r="C289" i="4" s="1"/>
  <c r="E286" i="4"/>
  <c r="C290" i="4" l="1"/>
  <c r="E287" i="4"/>
  <c r="C291" i="4" l="1"/>
  <c r="E289" i="4"/>
  <c r="C292" i="4" l="1"/>
  <c r="A291" i="4"/>
  <c r="E290" i="4"/>
  <c r="C293" i="4" l="1"/>
  <c r="C294" i="4" s="1"/>
  <c r="E291" i="4"/>
  <c r="C295" i="4" l="1"/>
  <c r="E292" i="4"/>
  <c r="C296" i="4" l="1"/>
  <c r="C297" i="4" s="1"/>
  <c r="E294" i="4"/>
  <c r="C298" i="4" l="1"/>
  <c r="C299" i="4" s="1"/>
  <c r="C300" i="4" s="1"/>
  <c r="E295" i="4"/>
  <c r="C301" i="4" l="1"/>
  <c r="E297" i="4"/>
  <c r="E299" i="4"/>
  <c r="C302" i="4" l="1"/>
  <c r="E300" i="4"/>
  <c r="C303" i="4" l="1"/>
  <c r="C304" i="4" s="1"/>
  <c r="E301" i="4"/>
  <c r="C305" i="4" l="1"/>
  <c r="A304" i="4"/>
  <c r="E302" i="4"/>
  <c r="C306" i="4" l="1"/>
  <c r="E304" i="4"/>
  <c r="C307" i="4" l="1"/>
  <c r="E305" i="4"/>
  <c r="C308" i="4" l="1"/>
  <c r="E306" i="4"/>
  <c r="C309" i="4" l="1"/>
  <c r="E307" i="4"/>
  <c r="C310" i="4" l="1"/>
  <c r="E308" i="4"/>
  <c r="C311" i="4" l="1"/>
  <c r="C312" i="4" s="1"/>
  <c r="C313" i="4" s="1"/>
  <c r="E309" i="4"/>
  <c r="C314" i="4" l="1"/>
  <c r="A313" i="4"/>
  <c r="E310" i="4"/>
  <c r="C315" i="4" l="1"/>
  <c r="E313" i="4"/>
  <c r="C316" i="4" l="1"/>
  <c r="C317" i="4" s="1"/>
  <c r="E314" i="4"/>
  <c r="C318" i="4" l="1"/>
  <c r="E315" i="4"/>
  <c r="C319" i="4" l="1"/>
  <c r="C320" i="4" s="1"/>
  <c r="E317" i="4"/>
  <c r="E318" i="4" l="1"/>
  <c r="A320" i="4"/>
</calcChain>
</file>

<file path=xl/sharedStrings.xml><?xml version="1.0" encoding="utf-8"?>
<sst xmlns="http://schemas.openxmlformats.org/spreadsheetml/2006/main" count="572" uniqueCount="534">
  <si>
    <t>Opmerking</t>
  </si>
  <si>
    <t>Plaats</t>
  </si>
  <si>
    <t>Camping / B&amp;B / Hostel</t>
  </si>
  <si>
    <t>Camping</t>
  </si>
  <si>
    <t>St Gilles</t>
  </si>
  <si>
    <t>Camping La Brise</t>
  </si>
  <si>
    <t>http://www.camping-labrise.fr/home2.html&amp;loc=ho</t>
  </si>
  <si>
    <t>http://www.camping-leclos.fr/hom.html&amp;loc=ne</t>
  </si>
  <si>
    <t>Einde rondje</t>
  </si>
  <si>
    <t>Camping City</t>
  </si>
  <si>
    <t>http://www.camping-city.com/le-camping-1.html</t>
  </si>
  <si>
    <t>Link</t>
  </si>
  <si>
    <t>Grote camping</t>
  </si>
  <si>
    <t>Af te raden?</t>
  </si>
  <si>
    <t>http://www.larlesienne.com/indexGB.htm</t>
  </si>
  <si>
    <t>Fontvieille</t>
  </si>
  <si>
    <t>Camping Municipal-Les Pins (1,5)</t>
  </si>
  <si>
    <t>Le clos du Rhone (2,5)</t>
  </si>
  <si>
    <t>Camping l'Arlesienne (1)</t>
  </si>
  <si>
    <t>http://www.fontvieille-provence.com/office-de-tourisme-fontvieille/camping.php</t>
  </si>
  <si>
    <t>Saint Gabriel</t>
  </si>
  <si>
    <t>St. Etienne-du-gres</t>
  </si>
  <si>
    <t>Alleen cabins?</t>
  </si>
  <si>
    <t>Municipal St. Etienne-du gres</t>
  </si>
  <si>
    <t>Niet op internet</t>
  </si>
  <si>
    <t>Maillane</t>
  </si>
  <si>
    <t>Les micocouliers</t>
  </si>
  <si>
    <t>http://www.camping-les-micocouliers-provence.fr/index.php?page=acces&amp;hl=en_US</t>
  </si>
  <si>
    <t>Graveson</t>
  </si>
  <si>
    <t>Rognonas</t>
  </si>
  <si>
    <t>La ferme de yodi (3)</t>
  </si>
  <si>
    <t>bagatelle-le-pavilion-bleu</t>
  </si>
  <si>
    <t>http://www.provence-toerisme.com/hotellerie-de-plein-air/camping-bagatelle---le-pavillon-bleu/avignon/provence-HPAPAC084CDT0000019-2.html</t>
  </si>
  <si>
    <t>le pont d'Avignon</t>
  </si>
  <si>
    <t>http://www.camping-avignon.com/home_fr.html</t>
  </si>
  <si>
    <t>les deux rhone</t>
  </si>
  <si>
    <t>http://www.campingavignon.com/</t>
  </si>
  <si>
    <t>parc-des-libertes</t>
  </si>
  <si>
    <t>http://www.parcdeslibertes.fr/camping-avignon.html</t>
  </si>
  <si>
    <t>http://www.nl.avignon-camping.com/Bienvenue.aspx</t>
  </si>
  <si>
    <t>l'Ile des papes</t>
  </si>
  <si>
    <t>Roquemaure</t>
  </si>
  <si>
    <t>Caderouse</t>
  </si>
  <si>
    <t>le jonquir</t>
  </si>
  <si>
    <t>http://www.campinglejonquier.com/</t>
  </si>
  <si>
    <t>Serignan</t>
  </si>
  <si>
    <t>Rocheguide</t>
  </si>
  <si>
    <t>km tot
vlgd camp</t>
  </si>
  <si>
    <t>Eta
km</t>
  </si>
  <si>
    <t>Totaal
km</t>
  </si>
  <si>
    <t>Start traject 3</t>
  </si>
  <si>
    <t>Einde traject 3</t>
  </si>
  <si>
    <t>Start traject 2</t>
  </si>
  <si>
    <t>Suze-la-rouse</t>
  </si>
  <si>
    <t>Pont du lez</t>
  </si>
  <si>
    <t>http://www.campinglepontdulez.com/crbst_9.html</t>
  </si>
  <si>
    <t>La Baume de Transit</t>
  </si>
  <si>
    <t>Valreas</t>
  </si>
  <si>
    <t>domaine de la coronne</t>
  </si>
  <si>
    <t>http://www.vaucluse-camping.fr/home,148</t>
  </si>
  <si>
    <t>Taulignan</t>
  </si>
  <si>
    <t>Aleyrac</t>
  </si>
  <si>
    <t>La Begude-de-Mazenc</t>
  </si>
  <si>
    <t>au reve chatoyant (2,5)</t>
  </si>
  <si>
    <t>http://www.revechatoyant.com/index_all.htm</t>
  </si>
  <si>
    <t>3 plekken, ook gites</t>
  </si>
  <si>
    <t>Salettes</t>
  </si>
  <si>
    <t>Pont de Barret</t>
  </si>
  <si>
    <t>Saou</t>
  </si>
  <si>
    <t>les lavandes(1)</t>
  </si>
  <si>
    <t>Geen site gevonden</t>
  </si>
  <si>
    <t>la briance</t>
  </si>
  <si>
    <t>municipal la graville</t>
  </si>
  <si>
    <t>http://labriance.com/index.html</t>
  </si>
  <si>
    <t>rustig</t>
  </si>
  <si>
    <t>http://camping-saou.fr/</t>
  </si>
  <si>
    <t>Aouste sur Sye</t>
  </si>
  <si>
    <t>les clorinthes</t>
  </si>
  <si>
    <t>Crest</t>
  </si>
  <si>
    <t>la pierre au feu (1,6)</t>
  </si>
  <si>
    <t>http://www.camping-pierre-a-feu.com/</t>
  </si>
  <si>
    <t>http://www.lesclorinthes.com/</t>
  </si>
  <si>
    <t>Vaunaveys-la-Rochette</t>
  </si>
  <si>
    <t>http://nl.camping-rhonealpes.com/drome/ourches/camping-a-la-ferme-la-chenaie-6211</t>
  </si>
  <si>
    <t>la chenaie (2)</t>
  </si>
  <si>
    <t>la baume Cornille</t>
  </si>
  <si>
    <t>Montverde</t>
  </si>
  <si>
    <t>Chabeuil</t>
  </si>
  <si>
    <t>ferme de rozier</t>
  </si>
  <si>
    <t>St. Didier</t>
  </si>
  <si>
    <t>Besayes</t>
  </si>
  <si>
    <t>Bourg de peage</t>
  </si>
  <si>
    <t>Romans sur Isere</t>
  </si>
  <si>
    <t>Domaine des ulezes</t>
  </si>
  <si>
    <t>St. Donat</t>
  </si>
  <si>
    <t>domaine de lac de champos (2)</t>
  </si>
  <si>
    <t>le biquet (4)</t>
  </si>
  <si>
    <t>stuk van de route af</t>
  </si>
  <si>
    <t>stuk verder van de route af</t>
  </si>
  <si>
    <t>http://www.camping-des-ulezes.fr/index.php</t>
  </si>
  <si>
    <t>http://www.lacdechampos.com/</t>
  </si>
  <si>
    <t>http://www.drome-a-cheval.com/fr/relais_equestres/29_le_biquet.htm</t>
  </si>
  <si>
    <t>Bathernay</t>
  </si>
  <si>
    <t>Tersanne</t>
  </si>
  <si>
    <t>earl les pins (2,5)</t>
  </si>
  <si>
    <t>boerencamping</t>
  </si>
  <si>
    <t>Municipa du chateau</t>
  </si>
  <si>
    <t>Le Grand Serre</t>
  </si>
  <si>
    <t>le grand serf</t>
  </si>
  <si>
    <t>http://www.camping-hauterives.com/</t>
  </si>
  <si>
    <t>Hauterives</t>
  </si>
  <si>
    <t>http://www.campingdrome.fr/welkom.html</t>
  </si>
  <si>
    <t>Thodure</t>
  </si>
  <si>
    <t>Marcilloles</t>
  </si>
  <si>
    <t>Faramans</t>
  </si>
  <si>
    <t>Arzay</t>
  </si>
  <si>
    <t>Municipal les eydoches</t>
  </si>
  <si>
    <t>Lieudieu</t>
  </si>
  <si>
    <t>http://www.isere-tourisme.com/campings/Camping-les-Eydoches/Faramans/fiche-1104-1-sitraCAM110816.html</t>
  </si>
  <si>
    <t>Chatonnay</t>
  </si>
  <si>
    <t>Meyrieu les etangs</t>
  </si>
  <si>
    <t>Artas</t>
  </si>
  <si>
    <t>la ferme grand goulet (2)</t>
  </si>
  <si>
    <t>base de loisirs du moulin (1)</t>
  </si>
  <si>
    <t>Four</t>
  </si>
  <si>
    <t>Vaulix Milieu</t>
  </si>
  <si>
    <t>St. Germain</t>
  </si>
  <si>
    <t>Frontonas</t>
  </si>
  <si>
    <t>La Bergeron</t>
  </si>
  <si>
    <t>Pont de Cheruy</t>
  </si>
  <si>
    <t>Loyettes</t>
  </si>
  <si>
    <t>le levant</t>
  </si>
  <si>
    <t>http://groenevakantiegids.pz.nl/main.php?name=search_accom_detail&amp;cc=FR&amp;region=105&amp;accom_id=1219&amp;count=27</t>
  </si>
  <si>
    <t>http://www.cc-region-st-jeannaise.org/decouvrir/basedeloisirs/nl_index.htm</t>
  </si>
  <si>
    <t>Einde traject 2</t>
  </si>
  <si>
    <t>camping bestaat niet meer?!</t>
  </si>
  <si>
    <t>Start traject 1</t>
  </si>
  <si>
    <t>Blyes</t>
  </si>
  <si>
    <t>Chazey-sur-Ain</t>
  </si>
  <si>
    <t>Ste Julie</t>
  </si>
  <si>
    <t>Leyment</t>
  </si>
  <si>
    <t>St. Maurice</t>
  </si>
  <si>
    <t>Chateau Gaillard</t>
  </si>
  <si>
    <t>Camping l'Escapade</t>
  </si>
  <si>
    <t>Pont d'Ain</t>
  </si>
  <si>
    <t>Camping l'Oislon</t>
  </si>
  <si>
    <t>Poncin</t>
  </si>
  <si>
    <t>Camping valle de l'ain</t>
  </si>
  <si>
    <t>Le Blanchon</t>
  </si>
  <si>
    <t>http://www.camping-ain.fr/</t>
  </si>
  <si>
    <t>http://campingpontdain.e-monsite.com/</t>
  </si>
  <si>
    <t>http://www.campingvalleedelain.com/</t>
  </si>
  <si>
    <t>Merpuis</t>
  </si>
  <si>
    <t>Thoirette</t>
  </si>
  <si>
    <t>Les gorges de l'oignin (5)</t>
  </si>
  <si>
    <t>Heuvel op/af?</t>
  </si>
  <si>
    <t>http://www.camping-ain-jura.com/</t>
  </si>
  <si>
    <t>Condes</t>
  </si>
  <si>
    <t>Sous moulin</t>
  </si>
  <si>
    <t>les cylamens (1)</t>
  </si>
  <si>
    <t>du lac de coislet (2)</t>
  </si>
  <si>
    <t>http://www.camping-lac-jura.com/</t>
  </si>
  <si>
    <t>http://www.camping-chancia.com/france/camping.htm</t>
  </si>
  <si>
    <t>http://www.france-voyage.com/frankrijk-campings/camping-dortan-22762.htm</t>
  </si>
  <si>
    <t>Cernon</t>
  </si>
  <si>
    <t>Onoz</t>
  </si>
  <si>
    <t>La tour du Meix</t>
  </si>
  <si>
    <t>Pont du Poitte</t>
  </si>
  <si>
    <t>Sur chauffant (1)</t>
  </si>
  <si>
    <t>Les pecheurs</t>
  </si>
  <si>
    <t>le moulin</t>
  </si>
  <si>
    <t>http://www.camping-surchauffant.fr/</t>
  </si>
  <si>
    <t>http://www.camping-pecheurs.com/nl/</t>
  </si>
  <si>
    <t>http://www.camping-moulin.com/camping-nl/region-lacs-vacances-tourisme.php</t>
  </si>
  <si>
    <t>Beauregard</t>
  </si>
  <si>
    <t>Blye</t>
  </si>
  <si>
    <t>Chatillon</t>
  </si>
  <si>
    <t>L'epinette</t>
  </si>
  <si>
    <t>La Marre</t>
  </si>
  <si>
    <t>Aansluiting alteratief</t>
  </si>
  <si>
    <t>Mirebel</t>
  </si>
  <si>
    <t>http://www.juracampingbeauregard.com/nl/home.htm</t>
  </si>
  <si>
    <t>http://www.domaine-epinette.com/nl/camping-jura/camping-jura.htm</t>
  </si>
  <si>
    <t>du petite cheval blanc (3,5)</t>
  </si>
  <si>
    <t>Plasme</t>
  </si>
  <si>
    <t>Poligny</t>
  </si>
  <si>
    <t>Municipal la crois du dan</t>
  </si>
  <si>
    <t>http://www.petitchevalblanc.fr/indexEn.html</t>
  </si>
  <si>
    <t>http://www.ville-poligny.fr/tourisme/camping_de_la_croix_du_dan_22.php</t>
  </si>
  <si>
    <t>Tourmont</t>
  </si>
  <si>
    <t>Grozon</t>
  </si>
  <si>
    <t>Vilette-les-Arbois</t>
  </si>
  <si>
    <t>Villeneuve d'Aval</t>
  </si>
  <si>
    <t>Villers-Farlay</t>
  </si>
  <si>
    <t>Cramans</t>
  </si>
  <si>
    <t>Saline</t>
  </si>
  <si>
    <t>Liesle</t>
  </si>
  <si>
    <t>Les Glycines</t>
  </si>
  <si>
    <t>la louve (2)</t>
  </si>
  <si>
    <t>http://www.apei-arbois.fr/catglycines.html</t>
  </si>
  <si>
    <t>http://camping.arcetsenans.free.fr/</t>
  </si>
  <si>
    <t>municipal bords de loue (1)</t>
  </si>
  <si>
    <t>http://camping_champagne.monsite-orange.fr/</t>
  </si>
  <si>
    <t>Byans</t>
  </si>
  <si>
    <t>Fluans</t>
  </si>
  <si>
    <t>la perouse (3)</t>
  </si>
  <si>
    <t>St. Vit</t>
  </si>
  <si>
    <t>Ferriere les Bois</t>
  </si>
  <si>
    <t>Corcelles Ferrieres</t>
  </si>
  <si>
    <t>Lavernay</t>
  </si>
  <si>
    <t>Franay</t>
  </si>
  <si>
    <t>Cordiron</t>
  </si>
  <si>
    <t>Burgille</t>
  </si>
  <si>
    <t>Marnay</t>
  </si>
  <si>
    <t>le vert lagon</t>
  </si>
  <si>
    <t>http://www.camping-vertlagon.com/</t>
  </si>
  <si>
    <t>http://www.cnb-osselle.com/new-page/presentation-nl.html</t>
  </si>
  <si>
    <r>
      <t xml:space="preserve">Van route af!
</t>
    </r>
    <r>
      <rPr>
        <sz val="11"/>
        <color rgb="FFFF0000"/>
        <rFont val="Calibri"/>
        <family val="2"/>
        <scheme val="minor"/>
      </rPr>
      <t>Naturistencamping</t>
    </r>
  </si>
  <si>
    <t>Einde traject 1</t>
  </si>
  <si>
    <t>Is er niet meer ?</t>
  </si>
  <si>
    <t>Municipal des chasses</t>
  </si>
  <si>
    <r>
      <t xml:space="preserve">Buiten dorp (4 km) </t>
    </r>
    <r>
      <rPr>
        <sz val="11"/>
        <color rgb="FFFF0000"/>
        <rFont val="Calibri"/>
        <family val="2"/>
        <scheme val="minor"/>
      </rPr>
      <t>???</t>
    </r>
  </si>
  <si>
    <t>start traject 4</t>
  </si>
  <si>
    <t>Avrigney Virey</t>
  </si>
  <si>
    <t>Charcenne</t>
  </si>
  <si>
    <t>Gy</t>
  </si>
  <si>
    <t>La Chapelle</t>
  </si>
  <si>
    <t>St Gand</t>
  </si>
  <si>
    <t>Fresne</t>
  </si>
  <si>
    <t>Soing</t>
  </si>
  <si>
    <t>St. Albin</t>
  </si>
  <si>
    <t>Port sur Saone</t>
  </si>
  <si>
    <t>Amoncourt</t>
  </si>
  <si>
    <t>Amance</t>
  </si>
  <si>
    <t>Contreglise</t>
  </si>
  <si>
    <t>Corre</t>
  </si>
  <si>
    <t>Vougecourt</t>
  </si>
  <si>
    <t>Claudon</t>
  </si>
  <si>
    <t>Darney</t>
  </si>
  <si>
    <t>Jesonville</t>
  </si>
  <si>
    <t>Bainville-aux-Saules</t>
  </si>
  <si>
    <t>Hagecourt</t>
  </si>
  <si>
    <t>Aheville</t>
  </si>
  <si>
    <t>Gircourt</t>
  </si>
  <si>
    <t>Routeboekje 1</t>
  </si>
  <si>
    <t>municipal-la-louviere</t>
  </si>
  <si>
    <t>municipal-de-la-maladiere (1)</t>
  </si>
  <si>
    <t>Stuk van route af</t>
  </si>
  <si>
    <t>la-jonquille (3)</t>
  </si>
  <si>
    <t>Passavant</t>
  </si>
  <si>
    <t>val-des-rochottes</t>
  </si>
  <si>
    <t>la-tuilerie( bestaat nog?)</t>
  </si>
  <si>
    <t>Avillers</t>
  </si>
  <si>
    <t>Charmes</t>
  </si>
  <si>
    <t>Froville</t>
  </si>
  <si>
    <t>Camping Les Iles (1)</t>
  </si>
  <si>
    <t>Municipal du passe temps (4)</t>
  </si>
  <si>
    <t>Einvaux</t>
  </si>
  <si>
    <t>Landecourt</t>
  </si>
  <si>
    <t>Luneville</t>
  </si>
  <si>
    <t>Xermamenil</t>
  </si>
  <si>
    <t>Monte sur meurthe</t>
  </si>
  <si>
    <t>Rehainviller</t>
  </si>
  <si>
    <t>Herimenil</t>
  </si>
  <si>
    <t>Les Bosquets</t>
  </si>
  <si>
    <t>Geen toezicht</t>
  </si>
  <si>
    <t>http://www.cc-lunevillois.fr/index.php/tourisme</t>
  </si>
  <si>
    <t>Maixe</t>
  </si>
  <si>
    <t>Serres</t>
  </si>
  <si>
    <t>Hoeville</t>
  </si>
  <si>
    <t>Pettoncourt</t>
  </si>
  <si>
    <t>Chambrey</t>
  </si>
  <si>
    <t>Vic sur Seille</t>
  </si>
  <si>
    <t>Moncel sur Seille</t>
  </si>
  <si>
    <t>http://www.camping-la-tuilerie.com/fr/bienvenue.html</t>
  </si>
  <si>
    <t>La tuilerie</t>
  </si>
  <si>
    <t>Chateau Salins</t>
  </si>
  <si>
    <t>Jeugdherberg</t>
  </si>
  <si>
    <t>Puttigny</t>
  </si>
  <si>
    <t>Vannecourt</t>
  </si>
  <si>
    <t>Chateau Brehain</t>
  </si>
  <si>
    <t>Oron</t>
  </si>
  <si>
    <t>Lucy</t>
  </si>
  <si>
    <t>Arriance</t>
  </si>
  <si>
    <t>Lasse</t>
  </si>
  <si>
    <t>Trapveldje bij kerk, geen wc</t>
  </si>
  <si>
    <t>Hemilly</t>
  </si>
  <si>
    <t>Servigny</t>
  </si>
  <si>
    <t>Courcelles</t>
  </si>
  <si>
    <t>Les Etangs</t>
  </si>
  <si>
    <t>Hayes</t>
  </si>
  <si>
    <t>Vry</t>
  </si>
  <si>
    <t>Vigy</t>
  </si>
  <si>
    <t>Bettelainville</t>
  </si>
  <si>
    <t>Luttange</t>
  </si>
  <si>
    <t>Distroff</t>
  </si>
  <si>
    <t>du-centre de loisirs (3,3)</t>
  </si>
  <si>
    <t>Metzervisse</t>
  </si>
  <si>
    <t>Basse Ham</t>
  </si>
  <si>
    <t>Geen website</t>
  </si>
  <si>
    <t>La Saone jolie</t>
  </si>
  <si>
    <t>http://www.tourisme-scey-valdesaone.fr/lei-fiche.php?id=351000025&amp;back=campings</t>
  </si>
  <si>
    <t>http://www.ville-port-sur-saone.fr/php_creations/ville-port-sur-saone/cms/content/blogcategory/81/135/</t>
  </si>
  <si>
    <t>Geen informatie</t>
  </si>
  <si>
    <t>http://www.camping-la-jonquille.eu/index.php?option=com_frontpage&amp;Itemid=1</t>
  </si>
  <si>
    <t>http://www.darney.fr/index.php?option=com_content&amp;view=article&amp;id=53&amp;Itemid=68</t>
  </si>
  <si>
    <t>http://camping-les-iles.chez-alice.fr/nl.htm</t>
  </si>
  <si>
    <t>http://www.tourisme-meurtheetmoselle.fr/nl/offres-touristiques/fiche/id/742000203</t>
  </si>
  <si>
    <t>http://www.campingvol.com/</t>
  </si>
  <si>
    <t>start traject 2</t>
  </si>
  <si>
    <t>Roussy-le-village</t>
  </si>
  <si>
    <t>Zoufftgen</t>
  </si>
  <si>
    <t>Bettembourg</t>
  </si>
  <si>
    <t>Peppange</t>
  </si>
  <si>
    <t>Crauthem</t>
  </si>
  <si>
    <t>Alzingen</t>
  </si>
  <si>
    <t>Bon Accuil</t>
  </si>
  <si>
    <t>http://www.camping-alzingen.lu/</t>
  </si>
  <si>
    <t>Luxemburg</t>
  </si>
  <si>
    <t>centrum</t>
  </si>
  <si>
    <t>Boggerdange</t>
  </si>
  <si>
    <t>Dauschkal</t>
  </si>
  <si>
    <t>Onprettige camping</t>
  </si>
  <si>
    <t>Hunsdorf</t>
  </si>
  <si>
    <t>Rollingen</t>
  </si>
  <si>
    <t>Merch</t>
  </si>
  <si>
    <t>http://www.campingkrounebierg.lu/$nl/index.php</t>
  </si>
  <si>
    <t>Linthen</t>
  </si>
  <si>
    <t>Kronenbierg (2)</t>
  </si>
  <si>
    <t>Pettingen</t>
  </si>
  <si>
    <t>Colmar</t>
  </si>
  <si>
    <t>Ettelbruck</t>
  </si>
  <si>
    <t>Kalkesdell</t>
  </si>
  <si>
    <t>http://www.camping-ettelbruck.eu/index.php/nl/</t>
  </si>
  <si>
    <t>Ingeldorf</t>
  </si>
  <si>
    <t>Gritt</t>
  </si>
  <si>
    <t>http://www.campinggritt.lu/html/welkom.html</t>
  </si>
  <si>
    <t>Erpeldange</t>
  </si>
  <si>
    <t>Michelau</t>
  </si>
  <si>
    <t>Du Moullin</t>
  </si>
  <si>
    <t>http://moulin.camp.lu/nl/</t>
  </si>
  <si>
    <t>Lippenscheid</t>
  </si>
  <si>
    <t>Du Nord</t>
  </si>
  <si>
    <t>http://www.campingdunord.lu/index.html</t>
  </si>
  <si>
    <t>Camping Kaul</t>
  </si>
  <si>
    <t>Wiltz</t>
  </si>
  <si>
    <t>Goesdorf</t>
  </si>
  <si>
    <t>http://www.campingkaul.lu/nl/accueil</t>
  </si>
  <si>
    <t>Schleif</t>
  </si>
  <si>
    <t>Bourcy</t>
  </si>
  <si>
    <t>Einde traject 4</t>
  </si>
  <si>
    <t>Tavigny</t>
  </si>
  <si>
    <t>Ceturu</t>
  </si>
  <si>
    <t>Moulin de Bistain</t>
  </si>
  <si>
    <t>http://nl.maredresorts.be/moulindebistain/welkom</t>
  </si>
  <si>
    <t>Rettigny</t>
  </si>
  <si>
    <t>Cherain</t>
  </si>
  <si>
    <t>Montleban</t>
  </si>
  <si>
    <t>Lierneux</t>
  </si>
  <si>
    <t>Sart</t>
  </si>
  <si>
    <t>Trois sart</t>
  </si>
  <si>
    <t>Geen site</t>
  </si>
  <si>
    <t>Gossaimont (4)</t>
  </si>
  <si>
    <t>http://www.gossaimont.be/route.html</t>
  </si>
  <si>
    <t>Bra</t>
  </si>
  <si>
    <t>Chevron</t>
  </si>
  <si>
    <t>Les Salins (1)</t>
  </si>
  <si>
    <t>Rahier</t>
  </si>
  <si>
    <t>La Gleize</t>
  </si>
  <si>
    <t>http://www.campinglessalins.be/index.php</t>
  </si>
  <si>
    <t>Spa</t>
  </si>
  <si>
    <t>Spa d'Or</t>
  </si>
  <si>
    <t>Parc des Sources (1)</t>
  </si>
  <si>
    <t>http://www.campingspador.be/</t>
  </si>
  <si>
    <t>http://www.parcdessources.be/NL/</t>
  </si>
  <si>
    <t>Jalhay</t>
  </si>
  <si>
    <t>la Gileppe (2)</t>
  </si>
  <si>
    <t>http://www.lagileppe.eu/</t>
  </si>
  <si>
    <t>Goe</t>
  </si>
  <si>
    <t>Dolhain</t>
  </si>
  <si>
    <t>Clermont</t>
  </si>
  <si>
    <t>Warsage</t>
  </si>
  <si>
    <t>s Gravenvoeren</t>
  </si>
  <si>
    <t>Eijsden</t>
  </si>
  <si>
    <t>Maastricht</t>
  </si>
  <si>
    <t>Dag km</t>
  </si>
  <si>
    <t>Municipal</t>
  </si>
  <si>
    <t>Le grand Lierne</t>
  </si>
  <si>
    <t>http://www.grandlierne.com/acces-FR.html</t>
  </si>
  <si>
    <t>Paulais ideal</t>
  </si>
  <si>
    <r>
      <t xml:space="preserve">Alternatieve route via </t>
    </r>
    <r>
      <rPr>
        <i/>
        <sz val="11"/>
        <color rgb="FF9C6500"/>
        <rFont val="Calibri"/>
        <family val="2"/>
        <scheme val="minor"/>
      </rPr>
      <t>Cirque des baumes</t>
    </r>
    <r>
      <rPr>
        <sz val="11"/>
        <color rgb="FF9C6500"/>
        <rFont val="Calibri"/>
        <family val="2"/>
        <scheme val="minor"/>
      </rPr>
      <t>. Zie  route cirque-baume (22 km)</t>
    </r>
  </si>
  <si>
    <t>Eisden</t>
  </si>
  <si>
    <t>Dilsen</t>
  </si>
  <si>
    <t>Nederoeteren</t>
  </si>
  <si>
    <t>Hamont</t>
  </si>
  <si>
    <t>Maarheze</t>
  </si>
  <si>
    <t>Sterksel</t>
  </si>
  <si>
    <t>NL0229</t>
  </si>
  <si>
    <t>Helmond</t>
  </si>
  <si>
    <t>Bakel</t>
  </si>
  <si>
    <t>de Lier</t>
  </si>
  <si>
    <t>NL0334</t>
  </si>
  <si>
    <t>NL0337</t>
  </si>
  <si>
    <t>NL0392</t>
  </si>
  <si>
    <t>Wanroij</t>
  </si>
  <si>
    <t>NL0393</t>
  </si>
  <si>
    <t>Haps</t>
  </si>
  <si>
    <t>Cuijk</t>
  </si>
  <si>
    <t>NL0398/NL0396/NL0397</t>
  </si>
  <si>
    <t>Groesbeek</t>
  </si>
  <si>
    <t>Nijmegen</t>
  </si>
  <si>
    <t>NL0478</t>
  </si>
  <si>
    <t>Oosterhout</t>
  </si>
  <si>
    <t>NL0479/NL0480</t>
  </si>
  <si>
    <t>Elst</t>
  </si>
  <si>
    <t>NL0488</t>
  </si>
  <si>
    <t>Arhem</t>
  </si>
  <si>
    <t>NL0493</t>
  </si>
  <si>
    <t>Hoenderloo</t>
  </si>
  <si>
    <t>NL064/NL065/NL066</t>
  </si>
  <si>
    <t>NL074</t>
  </si>
  <si>
    <t>Apeldoorn</t>
  </si>
  <si>
    <t>NL0675</t>
  </si>
  <si>
    <t>Vaassen</t>
  </si>
  <si>
    <t>NL0887</t>
  </si>
  <si>
    <t>Epe</t>
  </si>
  <si>
    <t>Heerde</t>
  </si>
  <si>
    <t>NL0907</t>
  </si>
  <si>
    <t>NL908/NL909/NL0882</t>
  </si>
  <si>
    <t>Wapenveld</t>
  </si>
  <si>
    <t>NL0884</t>
  </si>
  <si>
    <t>Hattem</t>
  </si>
  <si>
    <t>NL0885/NL0886</t>
  </si>
  <si>
    <t>NL1012</t>
  </si>
  <si>
    <t>Genemuiden</t>
  </si>
  <si>
    <t>Vollenhove</t>
  </si>
  <si>
    <t>NL1000</t>
  </si>
  <si>
    <t>Kuinre</t>
  </si>
  <si>
    <t>NL1183</t>
  </si>
  <si>
    <t>Echtenerbrug</t>
  </si>
  <si>
    <t>NL1187</t>
  </si>
  <si>
    <t>Oudehaske</t>
  </si>
  <si>
    <t>NL1328/NL1327</t>
  </si>
  <si>
    <t>Akkrum</t>
  </si>
  <si>
    <t>NL1333/NL1341</t>
  </si>
  <si>
    <t>NL1334/NL1335</t>
  </si>
  <si>
    <t>Eernewoude</t>
  </si>
  <si>
    <t>NL1337/NL1338</t>
  </si>
  <si>
    <t>Garijp</t>
  </si>
  <si>
    <t>Burgum</t>
  </si>
  <si>
    <t>NL1408</t>
  </si>
  <si>
    <t>Westergeest</t>
  </si>
  <si>
    <t>NL1403/NL1404</t>
  </si>
  <si>
    <t>Anjum</t>
  </si>
  <si>
    <t>NL1430</t>
  </si>
  <si>
    <t>Vierhuizen</t>
  </si>
  <si>
    <t>NL1400</t>
  </si>
  <si>
    <t>Westernieland</t>
  </si>
  <si>
    <t>Baflo</t>
  </si>
  <si>
    <t>Start Nederland</t>
  </si>
  <si>
    <t>NL0298</t>
  </si>
  <si>
    <t>NL1409</t>
  </si>
  <si>
    <t>dag 1</t>
  </si>
  <si>
    <t>dag 2</t>
  </si>
  <si>
    <t>dag 3</t>
  </si>
  <si>
    <t>dag 4</t>
  </si>
  <si>
    <t>dag 5</t>
  </si>
  <si>
    <t>dag 6</t>
  </si>
  <si>
    <t>dag 7</t>
  </si>
  <si>
    <t>dag 8</t>
  </si>
  <si>
    <t>dag 9</t>
  </si>
  <si>
    <t>dag 10</t>
  </si>
  <si>
    <t>dag 11</t>
  </si>
  <si>
    <t>dag 12</t>
  </si>
  <si>
    <t>dag 13</t>
  </si>
  <si>
    <t>dag 14</t>
  </si>
  <si>
    <t>dag 15</t>
  </si>
  <si>
    <t>dag 16</t>
  </si>
  <si>
    <t>dag 17</t>
  </si>
  <si>
    <t>dag 18</t>
  </si>
  <si>
    <t>dag 19</t>
  </si>
  <si>
    <t>dag 20</t>
  </si>
  <si>
    <t>dag 21</t>
  </si>
  <si>
    <t>dag 22</t>
  </si>
  <si>
    <t>dag 23</t>
  </si>
  <si>
    <t>http://youthhostels.lu/luxemburgish-youth-hostels/luxembourg-city-hostel/prices-services/10_50_187_EN.html</t>
  </si>
  <si>
    <t>Arles (828)</t>
  </si>
  <si>
    <t>Stes-Maries de la mer (833)</t>
  </si>
  <si>
    <t>Arles centrum (828)</t>
  </si>
  <si>
    <t>Avignon (836)</t>
  </si>
  <si>
    <t>Orange (844)</t>
  </si>
  <si>
    <t>ma</t>
  </si>
  <si>
    <t>di</t>
  </si>
  <si>
    <t>wo</t>
  </si>
  <si>
    <t>do</t>
  </si>
  <si>
    <t>vr</t>
  </si>
  <si>
    <t>za</t>
  </si>
  <si>
    <t>zo</t>
  </si>
  <si>
    <t>Vertrek bus</t>
  </si>
  <si>
    <t>Amsterdam</t>
  </si>
  <si>
    <r>
      <t xml:space="preserve">9.00 </t>
    </r>
    <r>
      <rPr>
        <sz val="10"/>
        <color theme="1"/>
        <rFont val="Times New Roman"/>
        <family val="1"/>
      </rPr>
      <t>Aankomst Arles</t>
    </r>
    <r>
      <rPr>
        <sz val="11"/>
        <color theme="1"/>
        <rFont val="Times New Roman"/>
        <family val="1"/>
      </rPr>
      <t xml:space="preserve"> </t>
    </r>
  </si>
  <si>
    <t xml:space="preserve">55 km </t>
  </si>
  <si>
    <t>St-Maries de la mer</t>
  </si>
  <si>
    <t>67 km</t>
  </si>
  <si>
    <t>34 km</t>
  </si>
  <si>
    <t>Avignon</t>
  </si>
  <si>
    <t>72 km</t>
  </si>
  <si>
    <t>69 km</t>
  </si>
  <si>
    <t>La baum Cornille</t>
  </si>
  <si>
    <t>Reservedag</t>
  </si>
  <si>
    <t>89 km</t>
  </si>
  <si>
    <t>Marcillolos</t>
  </si>
  <si>
    <t>91 km</t>
  </si>
  <si>
    <t>Rustdag</t>
  </si>
  <si>
    <t xml:space="preserve">84 km </t>
  </si>
  <si>
    <t>75 km</t>
  </si>
  <si>
    <t>78 km</t>
  </si>
  <si>
    <t>80 km</t>
  </si>
  <si>
    <t>64 km</t>
  </si>
  <si>
    <t>85 km</t>
  </si>
  <si>
    <t>88 km</t>
  </si>
  <si>
    <t>76 km</t>
  </si>
  <si>
    <t>73 km</t>
  </si>
  <si>
    <t>104 km</t>
  </si>
  <si>
    <t>Bocholtz</t>
  </si>
  <si>
    <t>79 km</t>
  </si>
  <si>
    <t>Wanroy</t>
  </si>
  <si>
    <t>90 km</t>
  </si>
  <si>
    <t>66 km</t>
  </si>
  <si>
    <t>Als je wat aan mijn gegevens gehad hebt, dan zou ik het leuk vinden</t>
  </si>
  <si>
    <t>als je onderweg een kaartje naar me stuurt. Mijn adres is:</t>
  </si>
  <si>
    <t>Hans van der Veeke</t>
  </si>
  <si>
    <t>Noordewierstraat 29</t>
  </si>
  <si>
    <t>9953 SV Baflo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</si>
</sst>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u/>
      <sz val="11"/>
      <color theme="10"/>
      <name val="Calibri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9C65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8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E36C0A"/>
      <name val="Times New Roman"/>
      <family val="1"/>
    </font>
    <font>
      <b/>
      <sz val="11"/>
      <color rgb="FFFF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548DD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</cellStyleXfs>
  <cellXfs count="56">
    <xf numFmtId="0" fontId="0" fillId="0" borderId="0" xfId="0"/>
    <xf numFmtId="0" fontId="1" fillId="2" borderId="0" xfId="0" applyFont="1" applyFill="1"/>
    <xf numFmtId="0" fontId="2" fillId="0" borderId="0" xfId="1" applyAlignment="1" applyProtection="1"/>
    <xf numFmtId="0" fontId="2" fillId="0" borderId="0" xfId="1" applyAlignment="1" applyProtection="1">
      <alignment wrapText="1"/>
    </xf>
    <xf numFmtId="1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/>
    <xf numFmtId="49" fontId="1" fillId="2" borderId="1" xfId="0" applyNumberFormat="1" applyFont="1" applyFill="1" applyBorder="1"/>
    <xf numFmtId="0" fontId="8" fillId="0" borderId="1" xfId="0" applyFont="1" applyBorder="1"/>
    <xf numFmtId="1" fontId="0" fillId="0" borderId="1" xfId="0" applyNumberFormat="1" applyBorder="1"/>
    <xf numFmtId="0" fontId="0" fillId="0" borderId="1" xfId="0" applyBorder="1"/>
    <xf numFmtId="0" fontId="2" fillId="0" borderId="1" xfId="1" applyBorder="1" applyAlignment="1" applyProtection="1"/>
    <xf numFmtId="0" fontId="0" fillId="7" borderId="1" xfId="0" applyFill="1" applyBorder="1" applyAlignment="1">
      <alignment horizontal="center"/>
    </xf>
    <xf numFmtId="0" fontId="3" fillId="3" borderId="1" xfId="2" applyBorder="1"/>
    <xf numFmtId="1" fontId="0" fillId="8" borderId="1" xfId="0" applyNumberForma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0" fontId="4" fillId="4" borderId="1" xfId="3" applyBorder="1"/>
    <xf numFmtId="0" fontId="9" fillId="0" borderId="1" xfId="0" applyFont="1" applyBorder="1"/>
    <xf numFmtId="0" fontId="7" fillId="0" borderId="1" xfId="0" applyFont="1" applyBorder="1"/>
    <xf numFmtId="0" fontId="5" fillId="0" borderId="1" xfId="0" applyFont="1" applyBorder="1"/>
    <xf numFmtId="0" fontId="6" fillId="5" borderId="1" xfId="4" applyBorder="1"/>
    <xf numFmtId="1" fontId="6" fillId="5" borderId="1" xfId="4" applyNumberFormat="1" applyBorder="1"/>
    <xf numFmtId="0" fontId="0" fillId="0" borderId="1" xfId="0" applyBorder="1" applyAlignment="1">
      <alignment wrapText="1"/>
    </xf>
    <xf numFmtId="0" fontId="0" fillId="6" borderId="1" xfId="0" applyFill="1" applyBorder="1"/>
    <xf numFmtId="0" fontId="0" fillId="0" borderId="1" xfId="0" quotePrefix="1" applyBorder="1"/>
    <xf numFmtId="0" fontId="11" fillId="6" borderId="1" xfId="2" applyFont="1" applyFill="1" applyBorder="1"/>
    <xf numFmtId="0" fontId="12" fillId="11" borderId="2" xfId="0" applyFont="1" applyFill="1" applyBorder="1" applyAlignment="1">
      <alignment vertical="top" wrapText="1"/>
    </xf>
    <xf numFmtId="0" fontId="12" fillId="11" borderId="3" xfId="0" applyFont="1" applyFill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16" fontId="12" fillId="0" borderId="7" xfId="0" applyNumberFormat="1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16" fontId="12" fillId="0" borderId="5" xfId="0" applyNumberFormat="1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7" fillId="0" borderId="7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8" fillId="0" borderId="7" xfId="0" applyFon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6" fillId="0" borderId="7" xfId="0" applyFont="1" applyBorder="1" applyAlignment="1">
      <alignment vertical="top" wrapText="1"/>
    </xf>
    <xf numFmtId="0" fontId="0" fillId="9" borderId="1" xfId="0" applyFill="1" applyBorder="1" applyAlignment="1">
      <alignment horizontal="center" vertical="center" textRotation="90"/>
    </xf>
    <xf numFmtId="0" fontId="0" fillId="10" borderId="1" xfId="0" applyFill="1" applyBorder="1" applyAlignment="1">
      <alignment horizontal="center" vertical="center" textRotation="90"/>
    </xf>
    <xf numFmtId="0" fontId="0" fillId="9" borderId="1" xfId="0" applyFill="1" applyBorder="1" applyAlignment="1">
      <alignment horizontal="center"/>
    </xf>
    <xf numFmtId="1" fontId="0" fillId="10" borderId="1" xfId="0" applyNumberFormat="1" applyFill="1" applyBorder="1" applyAlignment="1">
      <alignment horizontal="center" vertical="center" textRotation="90"/>
    </xf>
    <xf numFmtId="16" fontId="12" fillId="0" borderId="8" xfId="0" applyNumberFormat="1" applyFont="1" applyBorder="1" applyAlignment="1">
      <alignment vertical="top" wrapText="1"/>
    </xf>
    <xf numFmtId="16" fontId="12" fillId="0" borderId="5" xfId="0" applyNumberFormat="1" applyFont="1" applyBorder="1" applyAlignment="1">
      <alignment vertical="top" wrapText="1"/>
    </xf>
    <xf numFmtId="16" fontId="12" fillId="0" borderId="4" xfId="0" applyNumberFormat="1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</cellXfs>
  <cellStyles count="5">
    <cellStyle name="Goed" xfId="2" builtinId="26"/>
    <cellStyle name="Hyperlink" xfId="1" builtinId="8"/>
    <cellStyle name="Neutraal" xfId="4" builtinId="28"/>
    <cellStyle name="Ongeldig" xfId="3" builtinId="27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ampinglepontdulez.com/crbst_9.html" TargetMode="External"/><Relationship Id="rId18" Type="http://schemas.openxmlformats.org/officeDocument/2006/relationships/hyperlink" Target="http://www.camping-pierre-a-feu.com/" TargetMode="External"/><Relationship Id="rId26" Type="http://schemas.openxmlformats.org/officeDocument/2006/relationships/hyperlink" Target="http://www.isere-tourisme.com/campings/Camping-les-Eydoches/Faramans/fiche-1104-1-sitraCAM110816.html" TargetMode="External"/><Relationship Id="rId39" Type="http://schemas.openxmlformats.org/officeDocument/2006/relationships/hyperlink" Target="http://www.juracampingbeauregard.com/nl/home.htm" TargetMode="External"/><Relationship Id="rId21" Type="http://schemas.openxmlformats.org/officeDocument/2006/relationships/hyperlink" Target="http://www.camping-des-ulezes.fr/index.php" TargetMode="External"/><Relationship Id="rId34" Type="http://schemas.openxmlformats.org/officeDocument/2006/relationships/hyperlink" Target="http://www.camping-chancia.com/france/camping.htm" TargetMode="External"/><Relationship Id="rId42" Type="http://schemas.openxmlformats.org/officeDocument/2006/relationships/hyperlink" Target="http://www.ville-poligny.fr/tourisme/camping_de_la_croix_du_dan_22.php" TargetMode="External"/><Relationship Id="rId47" Type="http://schemas.openxmlformats.org/officeDocument/2006/relationships/hyperlink" Target="http://www.cnb-osselle.com/new-page/presentation-nl.html" TargetMode="External"/><Relationship Id="rId50" Type="http://schemas.openxmlformats.org/officeDocument/2006/relationships/hyperlink" Target="http://www.tourisme-scey-valdesaone.fr/lei-fiche.php?id=351000025&amp;back=campings" TargetMode="External"/><Relationship Id="rId55" Type="http://schemas.openxmlformats.org/officeDocument/2006/relationships/hyperlink" Target="http://www.tourisme-meurtheetmoselle.fr/nl/offres-touristiques/fiche/id/742000203" TargetMode="External"/><Relationship Id="rId63" Type="http://schemas.openxmlformats.org/officeDocument/2006/relationships/hyperlink" Target="http://www.campingkaul.lu/nl/accueil" TargetMode="External"/><Relationship Id="rId68" Type="http://schemas.openxmlformats.org/officeDocument/2006/relationships/hyperlink" Target="http://www.parcdessources.be/NL/" TargetMode="External"/><Relationship Id="rId7" Type="http://schemas.openxmlformats.org/officeDocument/2006/relationships/hyperlink" Target="http://www.provence-toerisme.com/hotellerie-de-plein-air/camping-bagatelle---le-pavillon-bleu/avignon/provence-HPAPAC084CDT0000019-2.html" TargetMode="External"/><Relationship Id="rId71" Type="http://schemas.openxmlformats.org/officeDocument/2006/relationships/hyperlink" Target="http://youthhostels.lu/luxemburgish-youth-hostels/luxembourg-city-hostel/prices-services/10_50_187_EN.html" TargetMode="External"/><Relationship Id="rId2" Type="http://schemas.openxmlformats.org/officeDocument/2006/relationships/hyperlink" Target="http://www.camping-leclos.fr/hom.html&amp;loc=ne" TargetMode="External"/><Relationship Id="rId16" Type="http://schemas.openxmlformats.org/officeDocument/2006/relationships/hyperlink" Target="http://labriance.com/index.html" TargetMode="External"/><Relationship Id="rId29" Type="http://schemas.openxmlformats.org/officeDocument/2006/relationships/hyperlink" Target="http://www.camping-ain.fr/" TargetMode="External"/><Relationship Id="rId1" Type="http://schemas.openxmlformats.org/officeDocument/2006/relationships/hyperlink" Target="http://www.camping-labrise.fr/home2.html&amp;loc=ho" TargetMode="External"/><Relationship Id="rId6" Type="http://schemas.openxmlformats.org/officeDocument/2006/relationships/hyperlink" Target="http://www.camping-les-micocouliers-provence.fr/index.php?page=acces&amp;hl=en_US" TargetMode="External"/><Relationship Id="rId11" Type="http://schemas.openxmlformats.org/officeDocument/2006/relationships/hyperlink" Target="http://www.nl.avignon-camping.com/Bienvenue.aspx" TargetMode="External"/><Relationship Id="rId24" Type="http://schemas.openxmlformats.org/officeDocument/2006/relationships/hyperlink" Target="http://www.camping-hauterives.com/" TargetMode="External"/><Relationship Id="rId32" Type="http://schemas.openxmlformats.org/officeDocument/2006/relationships/hyperlink" Target="http://www.camping-ain-jura.com/" TargetMode="External"/><Relationship Id="rId37" Type="http://schemas.openxmlformats.org/officeDocument/2006/relationships/hyperlink" Target="http://www.camping-pecheurs.com/nl/" TargetMode="External"/><Relationship Id="rId40" Type="http://schemas.openxmlformats.org/officeDocument/2006/relationships/hyperlink" Target="http://www.domaine-epinette.com/nl/camping-jura/camping-jura.htm" TargetMode="External"/><Relationship Id="rId45" Type="http://schemas.openxmlformats.org/officeDocument/2006/relationships/hyperlink" Target="http://camping_champagne.monsite-orange.fr/" TargetMode="External"/><Relationship Id="rId53" Type="http://schemas.openxmlformats.org/officeDocument/2006/relationships/hyperlink" Target="http://www.darney.fr/index.php?option=com_content&amp;view=article&amp;id=53&amp;Itemid=68" TargetMode="External"/><Relationship Id="rId58" Type="http://schemas.openxmlformats.org/officeDocument/2006/relationships/hyperlink" Target="http://www.campingkrounebierg.lu/$nl/index.php" TargetMode="External"/><Relationship Id="rId66" Type="http://schemas.openxmlformats.org/officeDocument/2006/relationships/hyperlink" Target="http://www.campinglessalins.be/index.php" TargetMode="External"/><Relationship Id="rId5" Type="http://schemas.openxmlformats.org/officeDocument/2006/relationships/hyperlink" Target="http://www.fontvieille-provence.com/office-de-tourisme-fontvieille/camping.php" TargetMode="External"/><Relationship Id="rId15" Type="http://schemas.openxmlformats.org/officeDocument/2006/relationships/hyperlink" Target="http://www.revechatoyant.com/index_all.htm" TargetMode="External"/><Relationship Id="rId23" Type="http://schemas.openxmlformats.org/officeDocument/2006/relationships/hyperlink" Target="http://www.drome-a-cheval.com/fr/relais_equestres/29_le_biquet.htm" TargetMode="External"/><Relationship Id="rId28" Type="http://schemas.openxmlformats.org/officeDocument/2006/relationships/hyperlink" Target="http://www.cc-region-st-jeannaise.org/decouvrir/basedeloisirs/nl_index.htm" TargetMode="External"/><Relationship Id="rId36" Type="http://schemas.openxmlformats.org/officeDocument/2006/relationships/hyperlink" Target="http://www.camping-surchauffant.fr/" TargetMode="External"/><Relationship Id="rId49" Type="http://schemas.openxmlformats.org/officeDocument/2006/relationships/hyperlink" Target="http://www.camping-la-tuilerie.com/fr/bienvenue.html" TargetMode="External"/><Relationship Id="rId57" Type="http://schemas.openxmlformats.org/officeDocument/2006/relationships/hyperlink" Target="http://www.camping-alzingen.lu/" TargetMode="External"/><Relationship Id="rId61" Type="http://schemas.openxmlformats.org/officeDocument/2006/relationships/hyperlink" Target="http://moulin.camp.lu/nl/" TargetMode="External"/><Relationship Id="rId10" Type="http://schemas.openxmlformats.org/officeDocument/2006/relationships/hyperlink" Target="http://www.parcdeslibertes.fr/camping-avignon.html" TargetMode="External"/><Relationship Id="rId19" Type="http://schemas.openxmlformats.org/officeDocument/2006/relationships/hyperlink" Target="http://www.lesclorinthes.com/" TargetMode="External"/><Relationship Id="rId31" Type="http://schemas.openxmlformats.org/officeDocument/2006/relationships/hyperlink" Target="http://www.campingvalleedelain.com/" TargetMode="External"/><Relationship Id="rId44" Type="http://schemas.openxmlformats.org/officeDocument/2006/relationships/hyperlink" Target="http://camping.arcetsenans.free.fr/" TargetMode="External"/><Relationship Id="rId52" Type="http://schemas.openxmlformats.org/officeDocument/2006/relationships/hyperlink" Target="http://www.camping-la-jonquille.eu/index.php?option=com_frontpage&amp;Itemid=1" TargetMode="External"/><Relationship Id="rId60" Type="http://schemas.openxmlformats.org/officeDocument/2006/relationships/hyperlink" Target="http://www.campinggritt.lu/html/welkom.html" TargetMode="External"/><Relationship Id="rId65" Type="http://schemas.openxmlformats.org/officeDocument/2006/relationships/hyperlink" Target="http://www.gossaimont.be/route.html" TargetMode="External"/><Relationship Id="rId4" Type="http://schemas.openxmlformats.org/officeDocument/2006/relationships/hyperlink" Target="http://www.larlesienne.com/indexGB.htm" TargetMode="External"/><Relationship Id="rId9" Type="http://schemas.openxmlformats.org/officeDocument/2006/relationships/hyperlink" Target="http://www.campingavignon.com/" TargetMode="External"/><Relationship Id="rId14" Type="http://schemas.openxmlformats.org/officeDocument/2006/relationships/hyperlink" Target="http://www.vaucluse-camping.fr/home,148" TargetMode="External"/><Relationship Id="rId22" Type="http://schemas.openxmlformats.org/officeDocument/2006/relationships/hyperlink" Target="http://www.lacdechampos.com/" TargetMode="External"/><Relationship Id="rId27" Type="http://schemas.openxmlformats.org/officeDocument/2006/relationships/hyperlink" Target="http://groenevakantiegids.pz.nl/main.php?name=search_accom_detail&amp;cc=FR&amp;region=105&amp;accom_id=1219&amp;count=27" TargetMode="External"/><Relationship Id="rId30" Type="http://schemas.openxmlformats.org/officeDocument/2006/relationships/hyperlink" Target="http://campingpontdain.e-monsite.com/" TargetMode="External"/><Relationship Id="rId35" Type="http://schemas.openxmlformats.org/officeDocument/2006/relationships/hyperlink" Target="http://www.france-voyage.com/frankrijk-campings/camping-dortan-22762.htm" TargetMode="External"/><Relationship Id="rId43" Type="http://schemas.openxmlformats.org/officeDocument/2006/relationships/hyperlink" Target="http://www.apei-arbois.fr/catglycines.html" TargetMode="External"/><Relationship Id="rId48" Type="http://schemas.openxmlformats.org/officeDocument/2006/relationships/hyperlink" Target="http://www.cc-lunevillois.fr/index.php/tourisme" TargetMode="External"/><Relationship Id="rId56" Type="http://schemas.openxmlformats.org/officeDocument/2006/relationships/hyperlink" Target="http://www.campingvol.com/" TargetMode="External"/><Relationship Id="rId64" Type="http://schemas.openxmlformats.org/officeDocument/2006/relationships/hyperlink" Target="http://nl.maredresorts.be/moulindebistain/welkom" TargetMode="External"/><Relationship Id="rId69" Type="http://schemas.openxmlformats.org/officeDocument/2006/relationships/hyperlink" Target="http://www.lagileppe.eu/" TargetMode="External"/><Relationship Id="rId8" Type="http://schemas.openxmlformats.org/officeDocument/2006/relationships/hyperlink" Target="http://www.camping-avignon.com/home_fr.html" TargetMode="External"/><Relationship Id="rId51" Type="http://schemas.openxmlformats.org/officeDocument/2006/relationships/hyperlink" Target="http://www.ville-port-sur-saone.fr/php_creations/ville-port-sur-saone/cms/content/blogcategory/81/135/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http://www.camping-city.com/le-camping-1.html" TargetMode="External"/><Relationship Id="rId12" Type="http://schemas.openxmlformats.org/officeDocument/2006/relationships/hyperlink" Target="http://www.campinglejonquier.com/" TargetMode="External"/><Relationship Id="rId17" Type="http://schemas.openxmlformats.org/officeDocument/2006/relationships/hyperlink" Target="http://camping-saou.fr/" TargetMode="External"/><Relationship Id="rId25" Type="http://schemas.openxmlformats.org/officeDocument/2006/relationships/hyperlink" Target="http://www.campingdrome.fr/welkom.html" TargetMode="External"/><Relationship Id="rId33" Type="http://schemas.openxmlformats.org/officeDocument/2006/relationships/hyperlink" Target="http://www.camping-lac-jura.com/" TargetMode="External"/><Relationship Id="rId38" Type="http://schemas.openxmlformats.org/officeDocument/2006/relationships/hyperlink" Target="http://www.camping-moulin.com/camping-nl/region-lacs-vacances-tourisme.php" TargetMode="External"/><Relationship Id="rId46" Type="http://schemas.openxmlformats.org/officeDocument/2006/relationships/hyperlink" Target="http://www.camping-vertlagon.com/" TargetMode="External"/><Relationship Id="rId59" Type="http://schemas.openxmlformats.org/officeDocument/2006/relationships/hyperlink" Target="http://www.camping-ettelbruck.eu/index.php/nl/" TargetMode="External"/><Relationship Id="rId67" Type="http://schemas.openxmlformats.org/officeDocument/2006/relationships/hyperlink" Target="http://www.campingspador.be/" TargetMode="External"/><Relationship Id="rId20" Type="http://schemas.openxmlformats.org/officeDocument/2006/relationships/hyperlink" Target="http://nl.camping-rhonealpes.com/drome/ourches/camping-a-la-ferme-la-chenaie-6211" TargetMode="External"/><Relationship Id="rId41" Type="http://schemas.openxmlformats.org/officeDocument/2006/relationships/hyperlink" Target="http://www.petitchevalblanc.fr/indexEn.html" TargetMode="External"/><Relationship Id="rId54" Type="http://schemas.openxmlformats.org/officeDocument/2006/relationships/hyperlink" Target="http://camping-les-iles.chez-alice.fr/nl.htm" TargetMode="External"/><Relationship Id="rId62" Type="http://schemas.openxmlformats.org/officeDocument/2006/relationships/hyperlink" Target="http://www.campingdunord.lu/index.html" TargetMode="External"/><Relationship Id="rId70" Type="http://schemas.openxmlformats.org/officeDocument/2006/relationships/hyperlink" Target="http://www.grandlierne.com/acces-FR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2"/>
  <sheetViews>
    <sheetView tabSelected="1" workbookViewId="0">
      <pane xSplit="2" ySplit="1" topLeftCell="C308" activePane="bottomRight" state="frozen"/>
      <selection pane="topRight" activeCell="C1" sqref="C1"/>
      <selection pane="bottomLeft" activeCell="A2" sqref="A2"/>
      <selection pane="bottomRight" activeCell="F329" sqref="F329"/>
    </sheetView>
  </sheetViews>
  <sheetFormatPr defaultRowHeight="15" x14ac:dyDescent="0.25"/>
  <cols>
    <col min="1" max="1" width="7.28515625" style="5" customWidth="1"/>
    <col min="2" max="2" width="24.7109375" customWidth="1"/>
    <col min="3" max="3" width="7.7109375" customWidth="1"/>
    <col min="4" max="4" width="7.28515625" customWidth="1"/>
    <col min="5" max="5" width="11" customWidth="1"/>
    <col min="6" max="6" width="32.140625" customWidth="1"/>
    <col min="7" max="7" width="28.5703125" customWidth="1"/>
    <col min="8" max="8" width="59.42578125" customWidth="1"/>
  </cols>
  <sheetData>
    <row r="1" spans="1:8" ht="36.75" customHeight="1" x14ac:dyDescent="0.25">
      <c r="A1" s="6" t="s">
        <v>385</v>
      </c>
      <c r="B1" s="7" t="s">
        <v>1</v>
      </c>
      <c r="C1" s="6" t="s">
        <v>49</v>
      </c>
      <c r="D1" s="6" t="s">
        <v>48</v>
      </c>
      <c r="E1" s="6" t="s">
        <v>47</v>
      </c>
      <c r="F1" s="8" t="s">
        <v>2</v>
      </c>
      <c r="G1" s="7" t="s">
        <v>0</v>
      </c>
      <c r="H1" s="1" t="s">
        <v>11</v>
      </c>
    </row>
    <row r="2" spans="1:8" ht="19.5" customHeight="1" x14ac:dyDescent="0.25">
      <c r="A2" s="46" t="s">
        <v>462</v>
      </c>
      <c r="B2" s="9" t="s">
        <v>486</v>
      </c>
      <c r="C2" s="10">
        <v>0</v>
      </c>
      <c r="D2" s="11">
        <v>0</v>
      </c>
      <c r="E2" s="11">
        <v>55</v>
      </c>
      <c r="F2" s="11"/>
      <c r="G2" s="11"/>
    </row>
    <row r="3" spans="1:8" x14ac:dyDescent="0.25">
      <c r="A3" s="46"/>
      <c r="B3" s="11" t="s">
        <v>4</v>
      </c>
      <c r="C3" s="10">
        <v>14</v>
      </c>
      <c r="D3" s="11">
        <f>D2+C3</f>
        <v>14</v>
      </c>
      <c r="E3" s="11"/>
      <c r="F3" s="11"/>
      <c r="G3" s="11"/>
    </row>
    <row r="4" spans="1:8" x14ac:dyDescent="0.25">
      <c r="A4" s="46"/>
      <c r="B4" s="11" t="s">
        <v>487</v>
      </c>
      <c r="C4" s="10">
        <v>55</v>
      </c>
      <c r="D4" s="11">
        <v>55</v>
      </c>
      <c r="E4" s="11">
        <v>0</v>
      </c>
      <c r="F4" s="11" t="s">
        <v>5</v>
      </c>
      <c r="G4" s="12" t="s">
        <v>12</v>
      </c>
      <c r="H4" s="3" t="s">
        <v>6</v>
      </c>
    </row>
    <row r="5" spans="1:8" x14ac:dyDescent="0.25">
      <c r="A5" s="13">
        <v>55</v>
      </c>
      <c r="B5" s="11"/>
      <c r="C5" s="10">
        <v>55</v>
      </c>
      <c r="D5" s="11">
        <v>55</v>
      </c>
      <c r="E5" s="10">
        <f>C9-C5</f>
        <v>55.5</v>
      </c>
      <c r="F5" s="11" t="s">
        <v>17</v>
      </c>
      <c r="G5" s="11"/>
      <c r="H5" s="2" t="s">
        <v>7</v>
      </c>
    </row>
    <row r="6" spans="1:8" x14ac:dyDescent="0.25">
      <c r="A6" s="47" t="s">
        <v>463</v>
      </c>
      <c r="B6" s="11" t="s">
        <v>8</v>
      </c>
      <c r="C6" s="10">
        <v>105</v>
      </c>
      <c r="D6" s="11">
        <v>105</v>
      </c>
      <c r="E6" s="11"/>
      <c r="F6" s="11"/>
      <c r="G6" s="11"/>
      <c r="H6" s="2"/>
    </row>
    <row r="7" spans="1:8" x14ac:dyDescent="0.25">
      <c r="A7" s="47"/>
      <c r="B7" s="14" t="s">
        <v>50</v>
      </c>
      <c r="C7" s="10">
        <f>C6+D7</f>
        <v>105</v>
      </c>
      <c r="D7" s="11">
        <v>0</v>
      </c>
      <c r="E7" s="11"/>
      <c r="F7" s="11"/>
      <c r="G7" s="11"/>
      <c r="H7" s="2"/>
    </row>
    <row r="8" spans="1:8" x14ac:dyDescent="0.25">
      <c r="A8" s="47"/>
      <c r="B8" s="9" t="s">
        <v>488</v>
      </c>
      <c r="C8" s="10">
        <f>C7+D8-D7</f>
        <v>108.8</v>
      </c>
      <c r="D8" s="11">
        <v>3.8</v>
      </c>
      <c r="E8" s="11"/>
      <c r="F8" s="11"/>
      <c r="G8" s="11"/>
    </row>
    <row r="9" spans="1:8" x14ac:dyDescent="0.25">
      <c r="A9" s="47"/>
      <c r="B9" s="11"/>
      <c r="C9" s="10">
        <f t="shared" ref="C9:C30" si="0">C8+D9-D8</f>
        <v>110.5</v>
      </c>
      <c r="D9" s="11">
        <v>5.5</v>
      </c>
      <c r="E9" s="11">
        <f t="shared" ref="E9:E12" si="1">D10-D9</f>
        <v>1.2999999999999998</v>
      </c>
      <c r="F9" s="11" t="s">
        <v>9</v>
      </c>
      <c r="G9" s="11" t="s">
        <v>13</v>
      </c>
      <c r="H9" s="2" t="s">
        <v>10</v>
      </c>
    </row>
    <row r="10" spans="1:8" x14ac:dyDescent="0.25">
      <c r="A10" s="47"/>
      <c r="B10" s="11"/>
      <c r="C10" s="10">
        <f t="shared" si="0"/>
        <v>111.8</v>
      </c>
      <c r="D10" s="11">
        <v>6.8</v>
      </c>
      <c r="E10" s="11">
        <f t="shared" si="1"/>
        <v>10.599999999999998</v>
      </c>
      <c r="F10" s="11" t="s">
        <v>18</v>
      </c>
      <c r="G10" s="11"/>
      <c r="H10" s="2" t="s">
        <v>14</v>
      </c>
    </row>
    <row r="11" spans="1:8" x14ac:dyDescent="0.25">
      <c r="A11" s="15">
        <f>C11-C5</f>
        <v>67.399999999999991</v>
      </c>
      <c r="B11" s="11" t="s">
        <v>15</v>
      </c>
      <c r="C11" s="10">
        <f t="shared" si="0"/>
        <v>122.39999999999999</v>
      </c>
      <c r="D11" s="11">
        <v>17.399999999999999</v>
      </c>
      <c r="E11" s="11">
        <f t="shared" si="1"/>
        <v>5.1000000000000014</v>
      </c>
      <c r="F11" s="11" t="s">
        <v>16</v>
      </c>
      <c r="G11" s="11"/>
      <c r="H11" s="2" t="s">
        <v>19</v>
      </c>
    </row>
    <row r="12" spans="1:8" x14ac:dyDescent="0.25">
      <c r="A12" s="46" t="s">
        <v>464</v>
      </c>
      <c r="B12" s="11"/>
      <c r="C12" s="10">
        <f t="shared" si="0"/>
        <v>127.49999999999997</v>
      </c>
      <c r="D12" s="11">
        <v>22.5</v>
      </c>
      <c r="E12" s="11">
        <f t="shared" si="1"/>
        <v>3.5</v>
      </c>
      <c r="F12" s="11" t="s">
        <v>20</v>
      </c>
      <c r="G12" s="11" t="s">
        <v>22</v>
      </c>
    </row>
    <row r="13" spans="1:8" x14ac:dyDescent="0.25">
      <c r="A13" s="46"/>
      <c r="B13" s="11" t="s">
        <v>21</v>
      </c>
      <c r="C13" s="10">
        <f t="shared" si="0"/>
        <v>130.99999999999997</v>
      </c>
      <c r="D13" s="11">
        <v>26</v>
      </c>
      <c r="E13" s="11">
        <f>D15-D13</f>
        <v>8.6000000000000014</v>
      </c>
      <c r="F13" s="11" t="s">
        <v>23</v>
      </c>
      <c r="G13" s="11" t="s">
        <v>24</v>
      </c>
    </row>
    <row r="14" spans="1:8" x14ac:dyDescent="0.25">
      <c r="A14" s="46"/>
      <c r="B14" s="11" t="s">
        <v>25</v>
      </c>
      <c r="C14" s="10">
        <f t="shared" si="0"/>
        <v>138.39999999999998</v>
      </c>
      <c r="D14" s="11">
        <v>33.4</v>
      </c>
      <c r="E14" s="11"/>
      <c r="F14" s="11"/>
      <c r="G14" s="11"/>
    </row>
    <row r="15" spans="1:8" x14ac:dyDescent="0.25">
      <c r="A15" s="46"/>
      <c r="B15" s="11"/>
      <c r="C15" s="10">
        <f t="shared" si="0"/>
        <v>139.59999999999997</v>
      </c>
      <c r="D15" s="11">
        <v>34.6</v>
      </c>
      <c r="E15" s="11">
        <f>D17-D15</f>
        <v>7.3999999999999986</v>
      </c>
      <c r="F15" s="11" t="s">
        <v>26</v>
      </c>
      <c r="G15" s="11"/>
      <c r="H15" s="2" t="s">
        <v>27</v>
      </c>
    </row>
    <row r="16" spans="1:8" x14ac:dyDescent="0.25">
      <c r="A16" s="46"/>
      <c r="B16" s="11" t="s">
        <v>28</v>
      </c>
      <c r="C16" s="10">
        <f t="shared" si="0"/>
        <v>140.79999999999998</v>
      </c>
      <c r="D16" s="11">
        <v>35.799999999999997</v>
      </c>
      <c r="E16" s="11"/>
      <c r="F16" s="11"/>
      <c r="G16" s="11"/>
    </row>
    <row r="17" spans="1:8" x14ac:dyDescent="0.25">
      <c r="A17" s="46"/>
      <c r="B17" s="11" t="s">
        <v>29</v>
      </c>
      <c r="C17" s="10">
        <f t="shared" si="0"/>
        <v>147</v>
      </c>
      <c r="D17" s="11">
        <v>42</v>
      </c>
      <c r="E17" s="11">
        <f>D19-D17</f>
        <v>7.3999999999999986</v>
      </c>
      <c r="F17" s="11" t="s">
        <v>30</v>
      </c>
      <c r="G17" s="11"/>
    </row>
    <row r="18" spans="1:8" x14ac:dyDescent="0.25">
      <c r="A18" s="46"/>
      <c r="B18" s="9" t="s">
        <v>489</v>
      </c>
      <c r="C18" s="10">
        <f t="shared" si="0"/>
        <v>153</v>
      </c>
      <c r="D18" s="11">
        <v>48</v>
      </c>
      <c r="E18" s="11"/>
      <c r="F18" s="11"/>
      <c r="G18" s="11"/>
    </row>
    <row r="19" spans="1:8" x14ac:dyDescent="0.25">
      <c r="A19" s="46"/>
      <c r="B19" s="11"/>
      <c r="C19" s="10">
        <f t="shared" si="0"/>
        <v>154.4</v>
      </c>
      <c r="D19" s="11">
        <v>49.4</v>
      </c>
      <c r="E19" s="11">
        <f t="shared" ref="E19:E22" si="2">D20-D19</f>
        <v>1.6000000000000014</v>
      </c>
      <c r="F19" s="11" t="s">
        <v>31</v>
      </c>
      <c r="G19" s="11"/>
      <c r="H19" s="2" t="s">
        <v>32</v>
      </c>
    </row>
    <row r="20" spans="1:8" x14ac:dyDescent="0.25">
      <c r="A20" s="16">
        <f>C20-C11</f>
        <v>33.600000000000009</v>
      </c>
      <c r="B20" s="11"/>
      <c r="C20" s="10">
        <f t="shared" si="0"/>
        <v>156</v>
      </c>
      <c r="D20" s="11">
        <v>51</v>
      </c>
      <c r="E20" s="11">
        <f t="shared" si="2"/>
        <v>1.2999999999999972</v>
      </c>
      <c r="F20" s="11" t="s">
        <v>33</v>
      </c>
      <c r="G20" s="11"/>
      <c r="H20" s="2" t="s">
        <v>34</v>
      </c>
    </row>
    <row r="21" spans="1:8" x14ac:dyDescent="0.25">
      <c r="A21" s="49" t="s">
        <v>465</v>
      </c>
      <c r="B21" s="11"/>
      <c r="C21" s="10">
        <f t="shared" si="0"/>
        <v>157.30000000000001</v>
      </c>
      <c r="D21" s="11">
        <v>52.3</v>
      </c>
      <c r="E21" s="11">
        <f t="shared" si="2"/>
        <v>1.1000000000000014</v>
      </c>
      <c r="F21" s="11" t="s">
        <v>35</v>
      </c>
      <c r="G21" s="11"/>
      <c r="H21" s="2" t="s">
        <v>36</v>
      </c>
    </row>
    <row r="22" spans="1:8" x14ac:dyDescent="0.25">
      <c r="A22" s="47"/>
      <c r="B22" s="11"/>
      <c r="C22" s="10">
        <f t="shared" si="0"/>
        <v>158.40000000000003</v>
      </c>
      <c r="D22" s="11">
        <v>53.4</v>
      </c>
      <c r="E22" s="11">
        <f t="shared" si="2"/>
        <v>2.5</v>
      </c>
      <c r="F22" s="11" t="s">
        <v>37</v>
      </c>
      <c r="G22" s="11"/>
      <c r="H22" s="2" t="s">
        <v>38</v>
      </c>
    </row>
    <row r="23" spans="1:8" x14ac:dyDescent="0.25">
      <c r="A23" s="47"/>
      <c r="B23" s="11"/>
      <c r="C23" s="10">
        <f t="shared" si="0"/>
        <v>160.90000000000003</v>
      </c>
      <c r="D23" s="11">
        <v>55.9</v>
      </c>
      <c r="E23" s="11">
        <f>D26-D23</f>
        <v>25.500000000000007</v>
      </c>
      <c r="F23" s="11" t="s">
        <v>40</v>
      </c>
      <c r="G23" s="11"/>
      <c r="H23" s="2" t="s">
        <v>39</v>
      </c>
    </row>
    <row r="24" spans="1:8" x14ac:dyDescent="0.25">
      <c r="A24" s="47"/>
      <c r="B24" s="11" t="s">
        <v>41</v>
      </c>
      <c r="C24" s="10">
        <f t="shared" si="0"/>
        <v>169.60000000000002</v>
      </c>
      <c r="D24" s="11">
        <v>64.599999999999994</v>
      </c>
      <c r="E24" s="11"/>
      <c r="F24" s="11"/>
      <c r="G24" s="11"/>
    </row>
    <row r="25" spans="1:8" x14ac:dyDescent="0.25">
      <c r="A25" s="47"/>
      <c r="B25" s="11" t="s">
        <v>42</v>
      </c>
      <c r="C25" s="10">
        <f t="shared" si="0"/>
        <v>177.20000000000002</v>
      </c>
      <c r="D25" s="11">
        <v>72.2</v>
      </c>
      <c r="E25" s="11"/>
      <c r="F25" s="11"/>
      <c r="G25" s="11"/>
    </row>
    <row r="26" spans="1:8" x14ac:dyDescent="0.25">
      <c r="A26" s="47"/>
      <c r="B26" s="11"/>
      <c r="C26" s="10">
        <f t="shared" si="0"/>
        <v>186.40000000000003</v>
      </c>
      <c r="D26" s="11">
        <v>81.400000000000006</v>
      </c>
      <c r="E26" s="11">
        <f>D30-D26+D33</f>
        <v>21.799999999999994</v>
      </c>
      <c r="F26" s="11" t="s">
        <v>43</v>
      </c>
      <c r="G26" s="11"/>
      <c r="H26" s="2" t="s">
        <v>44</v>
      </c>
    </row>
    <row r="27" spans="1:8" x14ac:dyDescent="0.25">
      <c r="A27" s="47"/>
      <c r="B27" s="9" t="s">
        <v>490</v>
      </c>
      <c r="C27" s="10">
        <f t="shared" si="0"/>
        <v>187.30000000000004</v>
      </c>
      <c r="D27" s="11">
        <v>82.3</v>
      </c>
      <c r="E27" s="11"/>
      <c r="F27" s="11"/>
      <c r="G27" s="11"/>
    </row>
    <row r="28" spans="1:8" x14ac:dyDescent="0.25">
      <c r="A28" s="47"/>
      <c r="B28" s="11" t="s">
        <v>45</v>
      </c>
      <c r="C28" s="10">
        <f t="shared" si="0"/>
        <v>194.90000000000003</v>
      </c>
      <c r="D28" s="11">
        <v>89.9</v>
      </c>
      <c r="E28" s="11"/>
      <c r="F28" s="11"/>
      <c r="G28" s="11"/>
    </row>
    <row r="29" spans="1:8" x14ac:dyDescent="0.25">
      <c r="A29" s="47"/>
      <c r="B29" s="11" t="s">
        <v>46</v>
      </c>
      <c r="C29" s="10">
        <f t="shared" si="0"/>
        <v>203.00000000000003</v>
      </c>
      <c r="D29" s="11">
        <v>98</v>
      </c>
      <c r="E29" s="11"/>
      <c r="F29" s="11"/>
      <c r="G29" s="11"/>
    </row>
    <row r="30" spans="1:8" x14ac:dyDescent="0.25">
      <c r="A30" s="47"/>
      <c r="B30" s="17" t="s">
        <v>51</v>
      </c>
      <c r="C30" s="10">
        <f t="shared" si="0"/>
        <v>203</v>
      </c>
      <c r="D30" s="11">
        <v>98</v>
      </c>
      <c r="E30" s="11"/>
      <c r="F30" s="11"/>
      <c r="G30" s="11"/>
    </row>
    <row r="31" spans="1:8" x14ac:dyDescent="0.25">
      <c r="A31" s="47"/>
      <c r="B31" s="14" t="s">
        <v>52</v>
      </c>
      <c r="C31" s="10">
        <v>203</v>
      </c>
      <c r="D31" s="11">
        <v>0</v>
      </c>
      <c r="E31" s="11"/>
      <c r="F31" s="11"/>
      <c r="G31" s="11"/>
    </row>
    <row r="32" spans="1:8" x14ac:dyDescent="0.25">
      <c r="A32" s="47"/>
      <c r="B32" s="11" t="s">
        <v>53</v>
      </c>
      <c r="C32" s="10">
        <f>C31+D32-D31</f>
        <v>207.9</v>
      </c>
      <c r="D32" s="11">
        <v>4.9000000000000004</v>
      </c>
      <c r="E32" s="11"/>
      <c r="F32" s="11"/>
      <c r="G32" s="11"/>
    </row>
    <row r="33" spans="1:8" x14ac:dyDescent="0.25">
      <c r="A33" s="47"/>
      <c r="B33" s="11"/>
      <c r="C33" s="10">
        <f>C32+D33-D32</f>
        <v>208.2</v>
      </c>
      <c r="D33" s="11">
        <v>5.2</v>
      </c>
      <c r="E33" s="11">
        <f>D36-D33</f>
        <v>19.8</v>
      </c>
      <c r="F33" s="11" t="s">
        <v>54</v>
      </c>
      <c r="G33" s="11"/>
      <c r="H33" s="2" t="s">
        <v>55</v>
      </c>
    </row>
    <row r="34" spans="1:8" x14ac:dyDescent="0.25">
      <c r="A34" s="47"/>
      <c r="B34" s="11" t="s">
        <v>56</v>
      </c>
      <c r="C34" s="10">
        <f t="shared" ref="C34:C85" si="3">C33+D34-D33</f>
        <v>214.6</v>
      </c>
      <c r="D34" s="11">
        <v>11.6</v>
      </c>
      <c r="E34" s="11"/>
      <c r="F34" s="11"/>
      <c r="G34" s="11"/>
    </row>
    <row r="35" spans="1:8" x14ac:dyDescent="0.25">
      <c r="A35" s="47"/>
      <c r="B35" s="9" t="s">
        <v>57</v>
      </c>
      <c r="C35" s="10">
        <f t="shared" si="3"/>
        <v>227</v>
      </c>
      <c r="D35" s="11">
        <v>24</v>
      </c>
      <c r="E35" s="11"/>
      <c r="F35" s="11"/>
      <c r="G35" s="11"/>
    </row>
    <row r="36" spans="1:8" x14ac:dyDescent="0.25">
      <c r="A36" s="15">
        <f>C36-C20</f>
        <v>72</v>
      </c>
      <c r="B36" s="11"/>
      <c r="C36" s="10">
        <f t="shared" si="3"/>
        <v>228</v>
      </c>
      <c r="D36" s="11">
        <v>25</v>
      </c>
      <c r="E36" s="11">
        <f>D40-D36</f>
        <v>22.1</v>
      </c>
      <c r="F36" s="11" t="s">
        <v>58</v>
      </c>
      <c r="G36" s="11"/>
      <c r="H36" s="2" t="s">
        <v>59</v>
      </c>
    </row>
    <row r="37" spans="1:8" x14ac:dyDescent="0.25">
      <c r="A37" s="46" t="s">
        <v>466</v>
      </c>
      <c r="B37" s="11" t="s">
        <v>60</v>
      </c>
      <c r="C37" s="10">
        <f t="shared" si="3"/>
        <v>234.3</v>
      </c>
      <c r="D37" s="11">
        <v>31.3</v>
      </c>
      <c r="E37" s="11"/>
      <c r="F37" s="11"/>
      <c r="G37" s="11"/>
    </row>
    <row r="38" spans="1:8" x14ac:dyDescent="0.25">
      <c r="A38" s="46"/>
      <c r="B38" s="11" t="s">
        <v>61</v>
      </c>
      <c r="C38" s="10">
        <f t="shared" si="3"/>
        <v>243.89999999999998</v>
      </c>
      <c r="D38" s="11">
        <v>40.9</v>
      </c>
      <c r="E38" s="11"/>
      <c r="F38" s="11"/>
      <c r="G38" s="11"/>
    </row>
    <row r="39" spans="1:8" x14ac:dyDescent="0.25">
      <c r="A39" s="46"/>
      <c r="B39" s="11" t="s">
        <v>62</v>
      </c>
      <c r="C39" s="10">
        <f t="shared" si="3"/>
        <v>250.1</v>
      </c>
      <c r="D39" s="11">
        <v>47.1</v>
      </c>
      <c r="E39" s="11"/>
      <c r="F39" s="11" t="s">
        <v>386</v>
      </c>
      <c r="G39" s="11"/>
    </row>
    <row r="40" spans="1:8" x14ac:dyDescent="0.25">
      <c r="A40" s="46"/>
      <c r="B40" s="11"/>
      <c r="C40" s="10">
        <f t="shared" si="3"/>
        <v>250.1</v>
      </c>
      <c r="D40" s="11">
        <v>47.1</v>
      </c>
      <c r="E40" s="11">
        <f>D43-D40</f>
        <v>12.399999999999999</v>
      </c>
      <c r="F40" s="11" t="s">
        <v>63</v>
      </c>
      <c r="G40" s="11" t="s">
        <v>65</v>
      </c>
      <c r="H40" s="2" t="s">
        <v>64</v>
      </c>
    </row>
    <row r="41" spans="1:8" x14ac:dyDescent="0.25">
      <c r="A41" s="46"/>
      <c r="B41" s="11" t="s">
        <v>66</v>
      </c>
      <c r="C41" s="10">
        <f t="shared" si="3"/>
        <v>253.9</v>
      </c>
      <c r="D41" s="11">
        <v>50.9</v>
      </c>
      <c r="E41" s="11"/>
      <c r="F41" s="11"/>
      <c r="G41" s="11"/>
    </row>
    <row r="42" spans="1:8" x14ac:dyDescent="0.25">
      <c r="A42" s="46"/>
      <c r="B42" s="11" t="s">
        <v>67</v>
      </c>
      <c r="C42" s="10">
        <f t="shared" si="3"/>
        <v>259.5</v>
      </c>
      <c r="D42" s="11">
        <v>56.5</v>
      </c>
      <c r="E42" s="11"/>
      <c r="F42" s="11"/>
      <c r="G42" s="11"/>
    </row>
    <row r="43" spans="1:8" x14ac:dyDescent="0.25">
      <c r="A43" s="46"/>
      <c r="B43" s="11"/>
      <c r="C43" s="10">
        <f t="shared" si="3"/>
        <v>262.5</v>
      </c>
      <c r="D43" s="11">
        <v>59.5</v>
      </c>
      <c r="E43" s="11">
        <f>D46-D43</f>
        <v>7.2000000000000028</v>
      </c>
      <c r="F43" s="11" t="s">
        <v>69</v>
      </c>
      <c r="G43" s="11"/>
      <c r="H43" t="s">
        <v>70</v>
      </c>
    </row>
    <row r="44" spans="1:8" x14ac:dyDescent="0.25">
      <c r="A44" s="46"/>
      <c r="B44" s="11" t="s">
        <v>68</v>
      </c>
      <c r="C44" s="10">
        <f t="shared" si="3"/>
        <v>268.2</v>
      </c>
      <c r="D44" s="11">
        <v>65.2</v>
      </c>
      <c r="E44" s="11"/>
      <c r="F44" s="11"/>
      <c r="G44" s="11"/>
    </row>
    <row r="45" spans="1:8" x14ac:dyDescent="0.25">
      <c r="A45" s="46"/>
      <c r="B45" s="11"/>
      <c r="C45" s="10">
        <f t="shared" si="3"/>
        <v>268.2</v>
      </c>
      <c r="D45" s="11">
        <v>65.2</v>
      </c>
      <c r="E45" s="11">
        <f>D46-D45</f>
        <v>1.5</v>
      </c>
      <c r="F45" s="11" t="s">
        <v>71</v>
      </c>
      <c r="G45" s="11" t="s">
        <v>74</v>
      </c>
      <c r="H45" s="2" t="s">
        <v>73</v>
      </c>
    </row>
    <row r="46" spans="1:8" x14ac:dyDescent="0.25">
      <c r="A46" s="46"/>
      <c r="B46" s="11"/>
      <c r="C46" s="10">
        <f t="shared" si="3"/>
        <v>269.7</v>
      </c>
      <c r="D46" s="11">
        <v>66.7</v>
      </c>
      <c r="E46" s="11">
        <f>D48-D46</f>
        <v>11.399999999999991</v>
      </c>
      <c r="F46" s="11" t="s">
        <v>72</v>
      </c>
      <c r="G46" s="11"/>
      <c r="H46" s="2" t="s">
        <v>75</v>
      </c>
    </row>
    <row r="47" spans="1:8" x14ac:dyDescent="0.25">
      <c r="A47" s="46"/>
      <c r="B47" s="11" t="s">
        <v>76</v>
      </c>
      <c r="C47" s="10">
        <f t="shared" si="3"/>
        <v>281.09999999999997</v>
      </c>
      <c r="D47" s="11">
        <v>78.099999999999994</v>
      </c>
      <c r="E47" s="11"/>
      <c r="F47" s="11"/>
      <c r="G47" s="11"/>
    </row>
    <row r="48" spans="1:8" x14ac:dyDescent="0.25">
      <c r="A48" s="46"/>
      <c r="B48" s="11"/>
      <c r="C48" s="10">
        <f t="shared" si="3"/>
        <v>281.09999999999991</v>
      </c>
      <c r="D48" s="11">
        <v>78.099999999999994</v>
      </c>
      <c r="E48" s="11">
        <f>D50-D48</f>
        <v>3.4000000000000057</v>
      </c>
      <c r="F48" s="11" t="s">
        <v>79</v>
      </c>
      <c r="G48" s="11"/>
      <c r="H48" s="2" t="s">
        <v>80</v>
      </c>
    </row>
    <row r="49" spans="1:8" x14ac:dyDescent="0.25">
      <c r="A49" s="46"/>
      <c r="B49" s="9" t="s">
        <v>78</v>
      </c>
      <c r="C49" s="10">
        <f t="shared" si="3"/>
        <v>283.99999999999989</v>
      </c>
      <c r="D49" s="11">
        <v>81</v>
      </c>
      <c r="E49" s="11"/>
      <c r="F49" s="11"/>
      <c r="G49" s="11"/>
    </row>
    <row r="50" spans="1:8" x14ac:dyDescent="0.25">
      <c r="A50" s="46"/>
      <c r="B50" s="11"/>
      <c r="C50" s="10">
        <f t="shared" si="3"/>
        <v>284.49999999999989</v>
      </c>
      <c r="D50" s="11">
        <v>81.5</v>
      </c>
      <c r="E50" s="11">
        <f>D52-D50</f>
        <v>12.700000000000003</v>
      </c>
      <c r="F50" s="11" t="s">
        <v>77</v>
      </c>
      <c r="G50" s="11"/>
      <c r="H50" s="2" t="s">
        <v>81</v>
      </c>
    </row>
    <row r="51" spans="1:8" x14ac:dyDescent="0.25">
      <c r="A51" s="46"/>
      <c r="B51" s="11" t="s">
        <v>82</v>
      </c>
      <c r="C51" s="10">
        <f t="shared" si="3"/>
        <v>290.39999999999986</v>
      </c>
      <c r="D51" s="11">
        <v>87.4</v>
      </c>
      <c r="E51" s="11"/>
      <c r="F51" s="11"/>
      <c r="G51" s="11"/>
    </row>
    <row r="52" spans="1:8" x14ac:dyDescent="0.25">
      <c r="A52" s="16">
        <f>C52-C36</f>
        <v>69.199999999999818</v>
      </c>
      <c r="B52" s="11" t="s">
        <v>85</v>
      </c>
      <c r="C52" s="10">
        <f t="shared" si="3"/>
        <v>297.19999999999982</v>
      </c>
      <c r="D52" s="11">
        <v>94.2</v>
      </c>
      <c r="E52" s="11">
        <f>D55-D52</f>
        <v>12.799999999999997</v>
      </c>
      <c r="F52" s="11" t="s">
        <v>84</v>
      </c>
      <c r="G52" s="11"/>
      <c r="H52" s="2" t="s">
        <v>83</v>
      </c>
    </row>
    <row r="53" spans="1:8" x14ac:dyDescent="0.25">
      <c r="A53" s="47" t="s">
        <v>467</v>
      </c>
      <c r="B53" s="11" t="s">
        <v>86</v>
      </c>
      <c r="C53" s="10">
        <f t="shared" si="3"/>
        <v>303.99999999999983</v>
      </c>
      <c r="D53" s="11">
        <v>101</v>
      </c>
      <c r="E53" s="11"/>
      <c r="F53" s="11"/>
      <c r="G53" s="11"/>
    </row>
    <row r="54" spans="1:8" x14ac:dyDescent="0.25">
      <c r="A54" s="47"/>
      <c r="B54" s="11" t="s">
        <v>87</v>
      </c>
      <c r="C54" s="10">
        <f t="shared" si="3"/>
        <v>306.99999999999983</v>
      </c>
      <c r="D54" s="11">
        <v>104</v>
      </c>
      <c r="E54" s="11"/>
      <c r="F54" s="11" t="s">
        <v>387</v>
      </c>
      <c r="G54" s="11" t="s">
        <v>12</v>
      </c>
      <c r="H54" s="2" t="s">
        <v>388</v>
      </c>
    </row>
    <row r="55" spans="1:8" x14ac:dyDescent="0.25">
      <c r="A55" s="47"/>
      <c r="B55" s="11"/>
      <c r="C55" s="10">
        <f t="shared" si="3"/>
        <v>309.99999999999983</v>
      </c>
      <c r="D55" s="11">
        <v>107</v>
      </c>
      <c r="E55" s="11">
        <f>D59-D55</f>
        <v>19</v>
      </c>
      <c r="F55" s="11" t="s">
        <v>88</v>
      </c>
      <c r="G55" s="11"/>
      <c r="H55" t="s">
        <v>70</v>
      </c>
    </row>
    <row r="56" spans="1:8" x14ac:dyDescent="0.25">
      <c r="A56" s="47"/>
      <c r="B56" s="11" t="s">
        <v>89</v>
      </c>
      <c r="C56" s="10">
        <f t="shared" si="3"/>
        <v>313.99999999999983</v>
      </c>
      <c r="D56" s="11">
        <v>111</v>
      </c>
      <c r="E56" s="11"/>
      <c r="F56" s="11"/>
      <c r="G56" s="11"/>
    </row>
    <row r="57" spans="1:8" x14ac:dyDescent="0.25">
      <c r="A57" s="47"/>
      <c r="B57" s="11" t="s">
        <v>90</v>
      </c>
      <c r="C57" s="10">
        <f t="shared" si="3"/>
        <v>316.99999999999983</v>
      </c>
      <c r="D57" s="11">
        <v>114</v>
      </c>
      <c r="E57" s="11"/>
      <c r="F57" s="11"/>
      <c r="G57" s="11"/>
    </row>
    <row r="58" spans="1:8" x14ac:dyDescent="0.25">
      <c r="A58" s="47"/>
      <c r="B58" s="11" t="s">
        <v>91</v>
      </c>
      <c r="C58" s="10">
        <f t="shared" si="3"/>
        <v>325.99999999999983</v>
      </c>
      <c r="D58" s="11">
        <v>123</v>
      </c>
      <c r="E58" s="11"/>
      <c r="F58" s="11"/>
      <c r="G58" s="11"/>
    </row>
    <row r="59" spans="1:8" x14ac:dyDescent="0.25">
      <c r="A59" s="47"/>
      <c r="B59" s="9" t="s">
        <v>92</v>
      </c>
      <c r="C59" s="10">
        <f t="shared" si="3"/>
        <v>328.99999999999983</v>
      </c>
      <c r="D59" s="11">
        <v>126</v>
      </c>
      <c r="E59" s="11">
        <f>D60-D59</f>
        <v>12</v>
      </c>
      <c r="F59" s="11" t="s">
        <v>220</v>
      </c>
      <c r="G59" s="11" t="s">
        <v>221</v>
      </c>
      <c r="H59" t="s">
        <v>70</v>
      </c>
    </row>
    <row r="60" spans="1:8" x14ac:dyDescent="0.25">
      <c r="A60" s="47"/>
      <c r="B60" s="11"/>
      <c r="C60" s="10">
        <f t="shared" si="3"/>
        <v>340.99999999999983</v>
      </c>
      <c r="D60" s="11">
        <v>138</v>
      </c>
      <c r="E60" s="11">
        <f>D62-D60</f>
        <v>1</v>
      </c>
      <c r="F60" s="11" t="s">
        <v>93</v>
      </c>
      <c r="G60" s="11"/>
      <c r="H60" s="2" t="s">
        <v>99</v>
      </c>
    </row>
    <row r="61" spans="1:8" x14ac:dyDescent="0.25">
      <c r="A61" s="47"/>
      <c r="B61" s="11" t="s">
        <v>94</v>
      </c>
      <c r="C61" s="10">
        <f t="shared" si="3"/>
        <v>341.99999999999983</v>
      </c>
      <c r="D61" s="11">
        <v>139</v>
      </c>
      <c r="E61" s="11"/>
      <c r="F61" s="11"/>
      <c r="G61" s="11"/>
    </row>
    <row r="62" spans="1:8" x14ac:dyDescent="0.25">
      <c r="A62" s="47"/>
      <c r="B62" s="11"/>
      <c r="C62" s="10">
        <f t="shared" si="3"/>
        <v>341.99999999999983</v>
      </c>
      <c r="D62" s="11">
        <v>139</v>
      </c>
      <c r="E62" s="11">
        <v>4</v>
      </c>
      <c r="F62" s="11" t="s">
        <v>95</v>
      </c>
      <c r="G62" s="11" t="s">
        <v>97</v>
      </c>
      <c r="H62" s="2" t="s">
        <v>100</v>
      </c>
    </row>
    <row r="63" spans="1:8" x14ac:dyDescent="0.25">
      <c r="A63" s="47"/>
      <c r="B63" s="11"/>
      <c r="C63" s="10">
        <f t="shared" si="3"/>
        <v>341.99999999999983</v>
      </c>
      <c r="D63" s="11">
        <v>139</v>
      </c>
      <c r="E63" s="11">
        <f>D65-D63</f>
        <v>10</v>
      </c>
      <c r="F63" s="11" t="s">
        <v>96</v>
      </c>
      <c r="G63" s="11" t="s">
        <v>98</v>
      </c>
      <c r="H63" s="2" t="s">
        <v>101</v>
      </c>
    </row>
    <row r="64" spans="1:8" x14ac:dyDescent="0.25">
      <c r="A64" s="47"/>
      <c r="B64" s="11" t="s">
        <v>102</v>
      </c>
      <c r="C64" s="10">
        <f t="shared" si="3"/>
        <v>348.99999999999983</v>
      </c>
      <c r="D64" s="11">
        <v>146</v>
      </c>
      <c r="E64" s="11"/>
      <c r="F64" s="11"/>
      <c r="G64" s="11"/>
    </row>
    <row r="65" spans="1:8" x14ac:dyDescent="0.25">
      <c r="A65" s="47"/>
      <c r="B65" s="11"/>
      <c r="C65" s="10">
        <f t="shared" si="3"/>
        <v>351.99999999999983</v>
      </c>
      <c r="D65" s="11">
        <v>149</v>
      </c>
      <c r="E65" s="11">
        <f>D68-D65</f>
        <v>9</v>
      </c>
      <c r="F65" s="11" t="s">
        <v>104</v>
      </c>
      <c r="G65" s="11" t="s">
        <v>105</v>
      </c>
      <c r="H65" t="s">
        <v>70</v>
      </c>
    </row>
    <row r="66" spans="1:8" x14ac:dyDescent="0.25">
      <c r="A66" s="47"/>
      <c r="B66" s="11" t="s">
        <v>103</v>
      </c>
      <c r="C66" s="10">
        <f t="shared" si="3"/>
        <v>355.99999999999983</v>
      </c>
      <c r="D66" s="11">
        <v>153</v>
      </c>
      <c r="E66" s="11"/>
      <c r="F66" s="11"/>
      <c r="G66" s="11"/>
    </row>
    <row r="67" spans="1:8" x14ac:dyDescent="0.25">
      <c r="A67" s="47"/>
      <c r="B67" s="18" t="s">
        <v>389</v>
      </c>
      <c r="C67" s="10">
        <f t="shared" si="3"/>
        <v>358.99999999999983</v>
      </c>
      <c r="D67" s="11">
        <v>156</v>
      </c>
      <c r="E67" s="11"/>
      <c r="F67" s="11"/>
      <c r="G67" s="11"/>
    </row>
    <row r="68" spans="1:8" x14ac:dyDescent="0.25">
      <c r="A68" s="47"/>
      <c r="B68" s="11" t="s">
        <v>110</v>
      </c>
      <c r="C68" s="10">
        <f t="shared" si="3"/>
        <v>360.99999999999977</v>
      </c>
      <c r="D68" s="11">
        <v>158</v>
      </c>
      <c r="E68" s="11">
        <f>D69-D68</f>
        <v>7</v>
      </c>
      <c r="F68" s="11" t="s">
        <v>106</v>
      </c>
      <c r="G68" s="11"/>
      <c r="H68" s="2" t="s">
        <v>109</v>
      </c>
    </row>
    <row r="69" spans="1:8" x14ac:dyDescent="0.25">
      <c r="A69" s="47"/>
      <c r="B69" s="11" t="s">
        <v>107</v>
      </c>
      <c r="C69" s="10">
        <f>C68+D69-D68</f>
        <v>367.99999999999977</v>
      </c>
      <c r="D69" s="11">
        <v>165</v>
      </c>
      <c r="E69" s="11">
        <f>D72-D69</f>
        <v>18</v>
      </c>
      <c r="F69" s="11" t="s">
        <v>108</v>
      </c>
      <c r="G69" s="11"/>
      <c r="H69" s="2" t="s">
        <v>111</v>
      </c>
    </row>
    <row r="70" spans="1:8" x14ac:dyDescent="0.25">
      <c r="A70" s="47"/>
      <c r="B70" s="11" t="s">
        <v>112</v>
      </c>
      <c r="C70" s="10">
        <f t="shared" si="3"/>
        <v>376.99999999999977</v>
      </c>
      <c r="D70" s="11">
        <v>174</v>
      </c>
      <c r="E70" s="11"/>
      <c r="F70" s="11"/>
      <c r="G70" s="11"/>
    </row>
    <row r="71" spans="1:8" x14ac:dyDescent="0.25">
      <c r="A71" s="47"/>
      <c r="B71" s="11" t="s">
        <v>113</v>
      </c>
      <c r="C71" s="10">
        <f t="shared" si="3"/>
        <v>378.99999999999977</v>
      </c>
      <c r="D71" s="11">
        <v>176</v>
      </c>
      <c r="E71" s="11"/>
      <c r="F71" s="11"/>
      <c r="G71" s="11"/>
    </row>
    <row r="72" spans="1:8" x14ac:dyDescent="0.25">
      <c r="A72" s="15">
        <f>C72-C52</f>
        <v>88.799999999999955</v>
      </c>
      <c r="B72" s="11"/>
      <c r="C72" s="10">
        <f t="shared" si="3"/>
        <v>385.99999999999977</v>
      </c>
      <c r="D72" s="11">
        <v>183</v>
      </c>
      <c r="E72" s="11">
        <f>D76-D72</f>
        <v>16</v>
      </c>
      <c r="F72" s="11" t="s">
        <v>116</v>
      </c>
      <c r="G72" s="11"/>
      <c r="H72" s="2" t="s">
        <v>118</v>
      </c>
    </row>
    <row r="73" spans="1:8" x14ac:dyDescent="0.25">
      <c r="A73" s="46" t="s">
        <v>468</v>
      </c>
      <c r="B73" s="11" t="s">
        <v>114</v>
      </c>
      <c r="C73" s="10">
        <f t="shared" si="3"/>
        <v>386.99999999999977</v>
      </c>
      <c r="D73" s="11">
        <v>184</v>
      </c>
      <c r="E73" s="11"/>
      <c r="F73" s="11"/>
      <c r="G73" s="11"/>
    </row>
    <row r="74" spans="1:8" x14ac:dyDescent="0.25">
      <c r="A74" s="46"/>
      <c r="B74" s="11" t="s">
        <v>115</v>
      </c>
      <c r="C74" s="10">
        <f t="shared" si="3"/>
        <v>391.99999999999977</v>
      </c>
      <c r="D74" s="11">
        <v>189</v>
      </c>
      <c r="E74" s="11"/>
      <c r="F74" s="11"/>
      <c r="G74" s="11"/>
    </row>
    <row r="75" spans="1:8" x14ac:dyDescent="0.25">
      <c r="A75" s="46"/>
      <c r="B75" s="11" t="s">
        <v>117</v>
      </c>
      <c r="C75" s="10">
        <f t="shared" si="3"/>
        <v>396.99999999999977</v>
      </c>
      <c r="D75" s="11">
        <v>194</v>
      </c>
      <c r="E75" s="11"/>
      <c r="F75" s="11"/>
      <c r="G75" s="11"/>
    </row>
    <row r="76" spans="1:8" x14ac:dyDescent="0.25">
      <c r="A76" s="46"/>
      <c r="B76" s="11" t="s">
        <v>119</v>
      </c>
      <c r="C76" s="10">
        <f t="shared" si="3"/>
        <v>401.99999999999977</v>
      </c>
      <c r="D76" s="11">
        <v>199</v>
      </c>
      <c r="E76" s="11">
        <f>D77-D76</f>
        <v>4</v>
      </c>
      <c r="F76" s="11" t="s">
        <v>122</v>
      </c>
      <c r="G76" s="11" t="s">
        <v>105</v>
      </c>
      <c r="H76" s="2" t="s">
        <v>132</v>
      </c>
    </row>
    <row r="77" spans="1:8" x14ac:dyDescent="0.25">
      <c r="A77" s="46"/>
      <c r="B77" s="11"/>
      <c r="C77" s="10">
        <f t="shared" si="3"/>
        <v>405.99999999999977</v>
      </c>
      <c r="D77" s="11">
        <v>203</v>
      </c>
      <c r="E77" s="19">
        <f>D86-D77</f>
        <v>43</v>
      </c>
      <c r="F77" s="11" t="s">
        <v>123</v>
      </c>
      <c r="G77" s="11"/>
      <c r="H77" s="2" t="s">
        <v>133</v>
      </c>
    </row>
    <row r="78" spans="1:8" x14ac:dyDescent="0.25">
      <c r="A78" s="46"/>
      <c r="B78" s="11" t="s">
        <v>120</v>
      </c>
      <c r="C78" s="10">
        <f t="shared" si="3"/>
        <v>406.99999999999977</v>
      </c>
      <c r="D78" s="11">
        <v>204</v>
      </c>
      <c r="E78" s="11"/>
      <c r="F78" s="11"/>
      <c r="G78" s="11"/>
    </row>
    <row r="79" spans="1:8" x14ac:dyDescent="0.25">
      <c r="A79" s="46"/>
      <c r="B79" s="11" t="s">
        <v>121</v>
      </c>
      <c r="C79" s="10">
        <f t="shared" si="3"/>
        <v>410.99999999999977</v>
      </c>
      <c r="D79" s="11">
        <v>208</v>
      </c>
      <c r="E79" s="11"/>
      <c r="F79" s="11"/>
      <c r="G79" s="11"/>
    </row>
    <row r="80" spans="1:8" x14ac:dyDescent="0.25">
      <c r="A80" s="46"/>
      <c r="B80" s="11" t="s">
        <v>124</v>
      </c>
      <c r="C80" s="10">
        <f t="shared" si="3"/>
        <v>419.99999999999977</v>
      </c>
      <c r="D80" s="11">
        <v>217</v>
      </c>
      <c r="E80" s="11"/>
      <c r="F80" s="11"/>
      <c r="G80" s="11"/>
    </row>
    <row r="81" spans="1:8" x14ac:dyDescent="0.25">
      <c r="A81" s="46"/>
      <c r="B81" s="11" t="s">
        <v>125</v>
      </c>
      <c r="C81" s="10">
        <f t="shared" si="3"/>
        <v>422.99999999999977</v>
      </c>
      <c r="D81" s="11">
        <v>220</v>
      </c>
      <c r="E81" s="11"/>
      <c r="F81" s="11"/>
      <c r="G81" s="11"/>
    </row>
    <row r="82" spans="1:8" x14ac:dyDescent="0.25">
      <c r="A82" s="46"/>
      <c r="B82" s="18" t="s">
        <v>126</v>
      </c>
      <c r="C82" s="10">
        <f t="shared" si="3"/>
        <v>424.99999999999977</v>
      </c>
      <c r="D82" s="11">
        <v>222</v>
      </c>
      <c r="E82" s="11"/>
      <c r="F82" s="11"/>
      <c r="G82" s="11"/>
    </row>
    <row r="83" spans="1:8" x14ac:dyDescent="0.25">
      <c r="A83" s="46"/>
      <c r="B83" s="11" t="s">
        <v>127</v>
      </c>
      <c r="C83" s="10">
        <f t="shared" si="3"/>
        <v>429.99999999999977</v>
      </c>
      <c r="D83" s="11">
        <v>227</v>
      </c>
      <c r="E83" s="11"/>
      <c r="F83" s="11"/>
      <c r="G83" s="11"/>
    </row>
    <row r="84" spans="1:8" x14ac:dyDescent="0.25">
      <c r="A84" s="46"/>
      <c r="B84" s="11" t="s">
        <v>128</v>
      </c>
      <c r="C84" s="10">
        <f t="shared" si="3"/>
        <v>431.99999999999977</v>
      </c>
      <c r="D84" s="11">
        <v>229</v>
      </c>
      <c r="E84" s="11"/>
      <c r="F84" s="11"/>
      <c r="G84" s="11"/>
    </row>
    <row r="85" spans="1:8" x14ac:dyDescent="0.25">
      <c r="A85" s="46"/>
      <c r="B85" s="11" t="s">
        <v>129</v>
      </c>
      <c r="C85" s="10">
        <f t="shared" si="3"/>
        <v>443.99999999999977</v>
      </c>
      <c r="D85" s="11">
        <v>241</v>
      </c>
      <c r="E85" s="11"/>
      <c r="F85" s="11"/>
      <c r="G85" s="11"/>
    </row>
    <row r="86" spans="1:8" x14ac:dyDescent="0.25">
      <c r="A86" s="46"/>
      <c r="B86" s="11" t="s">
        <v>130</v>
      </c>
      <c r="C86" s="10">
        <f>C85+D86-D85</f>
        <v>448.99999999999977</v>
      </c>
      <c r="D86" s="11">
        <v>246</v>
      </c>
      <c r="E86" s="11">
        <f>C95-C86</f>
        <v>27.700000000000216</v>
      </c>
      <c r="F86" s="19" t="s">
        <v>131</v>
      </c>
      <c r="G86" s="20" t="s">
        <v>135</v>
      </c>
    </row>
    <row r="87" spans="1:8" x14ac:dyDescent="0.25">
      <c r="A87" s="46"/>
      <c r="B87" s="17" t="s">
        <v>134</v>
      </c>
      <c r="C87" s="10">
        <v>449</v>
      </c>
      <c r="D87" s="11">
        <v>246</v>
      </c>
      <c r="E87" s="11"/>
      <c r="F87" s="11"/>
      <c r="G87" s="11"/>
    </row>
    <row r="88" spans="1:8" x14ac:dyDescent="0.25">
      <c r="A88" s="46"/>
      <c r="B88" s="14" t="s">
        <v>136</v>
      </c>
      <c r="C88" s="10">
        <v>449</v>
      </c>
      <c r="D88" s="11">
        <v>0</v>
      </c>
      <c r="E88" s="11"/>
      <c r="F88" s="11"/>
      <c r="G88" s="11"/>
    </row>
    <row r="89" spans="1:8" x14ac:dyDescent="0.25">
      <c r="A89" s="46"/>
      <c r="B89" s="11" t="s">
        <v>137</v>
      </c>
      <c r="C89" s="10">
        <f>C88+D89-D88</f>
        <v>458.4</v>
      </c>
      <c r="D89" s="11">
        <v>9.4</v>
      </c>
      <c r="E89" s="11"/>
      <c r="F89" s="11"/>
      <c r="G89" s="11"/>
    </row>
    <row r="90" spans="1:8" x14ac:dyDescent="0.25">
      <c r="A90" s="46"/>
      <c r="B90" s="11" t="s">
        <v>138</v>
      </c>
      <c r="C90" s="10">
        <f t="shared" ref="C90:C111" si="4">C89+D90-D89</f>
        <v>463.5</v>
      </c>
      <c r="D90" s="11">
        <v>14.5</v>
      </c>
      <c r="E90" s="11"/>
      <c r="F90" s="11"/>
      <c r="G90" s="11"/>
    </row>
    <row r="91" spans="1:8" x14ac:dyDescent="0.25">
      <c r="A91" s="46"/>
      <c r="B91" s="11" t="s">
        <v>139</v>
      </c>
      <c r="C91" s="10">
        <f t="shared" si="4"/>
        <v>465.7</v>
      </c>
      <c r="D91" s="11">
        <v>16.7</v>
      </c>
      <c r="E91" s="11"/>
      <c r="F91" s="11"/>
      <c r="G91" s="11"/>
    </row>
    <row r="92" spans="1:8" x14ac:dyDescent="0.25">
      <c r="A92" s="46"/>
      <c r="B92" s="11" t="s">
        <v>140</v>
      </c>
      <c r="C92" s="10">
        <f t="shared" si="4"/>
        <v>469.6</v>
      </c>
      <c r="D92" s="11">
        <v>20.6</v>
      </c>
      <c r="E92" s="11"/>
      <c r="F92" s="11"/>
      <c r="G92" s="11"/>
    </row>
    <row r="93" spans="1:8" x14ac:dyDescent="0.25">
      <c r="A93" s="46"/>
      <c r="B93" s="11" t="s">
        <v>141</v>
      </c>
      <c r="C93" s="10">
        <f t="shared" si="4"/>
        <v>473.9</v>
      </c>
      <c r="D93" s="11">
        <v>24.9</v>
      </c>
      <c r="E93" s="11"/>
      <c r="F93" s="11"/>
      <c r="G93" s="11"/>
    </row>
    <row r="94" spans="1:8" x14ac:dyDescent="0.25">
      <c r="A94" s="46"/>
      <c r="B94" s="11" t="s">
        <v>142</v>
      </c>
      <c r="C94" s="10">
        <f t="shared" si="4"/>
        <v>477.1</v>
      </c>
      <c r="D94" s="11">
        <v>28.1</v>
      </c>
      <c r="E94" s="11"/>
      <c r="F94" s="11"/>
      <c r="G94" s="11"/>
    </row>
    <row r="95" spans="1:8" x14ac:dyDescent="0.25">
      <c r="A95" s="16">
        <f>C95-C72</f>
        <v>90.700000000000216</v>
      </c>
      <c r="B95" s="11"/>
      <c r="C95" s="10">
        <f t="shared" si="4"/>
        <v>476.7</v>
      </c>
      <c r="D95" s="11">
        <v>27.7</v>
      </c>
      <c r="E95" s="11">
        <f>C96-C95</f>
        <v>10.300000000000068</v>
      </c>
      <c r="F95" s="11" t="s">
        <v>143</v>
      </c>
      <c r="G95" s="11"/>
      <c r="H95" s="2" t="s">
        <v>149</v>
      </c>
    </row>
    <row r="96" spans="1:8" x14ac:dyDescent="0.25">
      <c r="A96" s="47" t="s">
        <v>469</v>
      </c>
      <c r="B96" s="11" t="s">
        <v>148</v>
      </c>
      <c r="C96" s="10">
        <f t="shared" si="4"/>
        <v>487.00000000000006</v>
      </c>
      <c r="D96" s="11">
        <v>38</v>
      </c>
      <c r="E96" s="11">
        <f>D99-D96</f>
        <v>14</v>
      </c>
      <c r="F96" s="11" t="s">
        <v>145</v>
      </c>
      <c r="G96" s="11"/>
      <c r="H96" s="2" t="s">
        <v>150</v>
      </c>
    </row>
    <row r="97" spans="1:8" x14ac:dyDescent="0.25">
      <c r="A97" s="47"/>
      <c r="B97" s="9" t="s">
        <v>144</v>
      </c>
      <c r="C97" s="10">
        <f t="shared" si="4"/>
        <v>488</v>
      </c>
      <c r="D97" s="11">
        <v>39</v>
      </c>
      <c r="E97" s="11"/>
      <c r="F97" s="11"/>
      <c r="G97" s="11"/>
    </row>
    <row r="98" spans="1:8" x14ac:dyDescent="0.25">
      <c r="A98" s="47"/>
      <c r="B98" s="11" t="s">
        <v>146</v>
      </c>
      <c r="C98" s="10">
        <f t="shared" si="4"/>
        <v>496</v>
      </c>
      <c r="D98" s="11">
        <v>47</v>
      </c>
      <c r="E98" s="11"/>
      <c r="F98" s="11"/>
      <c r="G98" s="11"/>
    </row>
    <row r="99" spans="1:8" x14ac:dyDescent="0.25">
      <c r="A99" s="47"/>
      <c r="B99" s="11"/>
      <c r="C99" s="10">
        <f t="shared" si="4"/>
        <v>501</v>
      </c>
      <c r="D99" s="11">
        <v>52</v>
      </c>
      <c r="E99" s="11">
        <f>D101-D99</f>
        <v>24.400000000000006</v>
      </c>
      <c r="F99" s="11" t="s">
        <v>147</v>
      </c>
      <c r="G99" s="11"/>
      <c r="H99" s="2" t="s">
        <v>151</v>
      </c>
    </row>
    <row r="100" spans="1:8" x14ac:dyDescent="0.25">
      <c r="A100" s="47"/>
      <c r="B100" s="11" t="s">
        <v>152</v>
      </c>
      <c r="C100" s="10">
        <f t="shared" si="4"/>
        <v>502.29999999999995</v>
      </c>
      <c r="D100" s="11">
        <v>53.3</v>
      </c>
      <c r="E100" s="11"/>
      <c r="F100" s="11"/>
      <c r="G100" s="11"/>
    </row>
    <row r="101" spans="1:8" x14ac:dyDescent="0.25">
      <c r="A101" s="47"/>
      <c r="B101" s="11" t="s">
        <v>153</v>
      </c>
      <c r="C101" s="10">
        <f t="shared" si="4"/>
        <v>525.4</v>
      </c>
      <c r="D101" s="11">
        <v>76.400000000000006</v>
      </c>
      <c r="E101" s="11">
        <f>D102-D101</f>
        <v>12.199999999999989</v>
      </c>
      <c r="F101" s="11" t="s">
        <v>154</v>
      </c>
      <c r="G101" s="11" t="s">
        <v>155</v>
      </c>
      <c r="H101" s="2" t="s">
        <v>156</v>
      </c>
    </row>
    <row r="102" spans="1:8" x14ac:dyDescent="0.25">
      <c r="A102" s="47"/>
      <c r="B102" s="11" t="s">
        <v>157</v>
      </c>
      <c r="C102" s="10">
        <f t="shared" si="4"/>
        <v>537.6</v>
      </c>
      <c r="D102" s="11">
        <v>88.6</v>
      </c>
      <c r="E102" s="11">
        <f>D103-D102</f>
        <v>1.4000000000000057</v>
      </c>
      <c r="F102" s="11" t="s">
        <v>158</v>
      </c>
      <c r="G102" s="11"/>
      <c r="H102" s="2" t="s">
        <v>161</v>
      </c>
    </row>
    <row r="103" spans="1:8" x14ac:dyDescent="0.25">
      <c r="A103" s="47"/>
      <c r="B103" s="11"/>
      <c r="C103" s="10">
        <f t="shared" si="4"/>
        <v>539</v>
      </c>
      <c r="D103" s="11">
        <v>90</v>
      </c>
      <c r="E103" s="11">
        <v>2</v>
      </c>
      <c r="F103" s="11" t="s">
        <v>159</v>
      </c>
      <c r="G103" s="11"/>
      <c r="H103" s="2" t="s">
        <v>162</v>
      </c>
    </row>
    <row r="104" spans="1:8" x14ac:dyDescent="0.25">
      <c r="A104" s="47"/>
      <c r="B104" s="11"/>
      <c r="C104" s="10">
        <f t="shared" si="4"/>
        <v>539</v>
      </c>
      <c r="D104" s="11">
        <v>90</v>
      </c>
      <c r="E104" s="11">
        <f>D107-D104</f>
        <v>22</v>
      </c>
      <c r="F104" s="11" t="s">
        <v>160</v>
      </c>
      <c r="G104" s="11"/>
      <c r="H104" s="2" t="s">
        <v>163</v>
      </c>
    </row>
    <row r="105" spans="1:8" x14ac:dyDescent="0.25">
      <c r="A105" s="47"/>
      <c r="B105" s="11" t="s">
        <v>164</v>
      </c>
      <c r="C105" s="10">
        <f t="shared" si="4"/>
        <v>548</v>
      </c>
      <c r="D105" s="11">
        <v>99</v>
      </c>
      <c r="E105" s="11"/>
      <c r="F105" s="11"/>
      <c r="G105" s="11"/>
    </row>
    <row r="106" spans="1:8" x14ac:dyDescent="0.25">
      <c r="A106" s="47"/>
      <c r="B106" s="11" t="s">
        <v>165</v>
      </c>
      <c r="C106" s="10">
        <f t="shared" si="4"/>
        <v>554</v>
      </c>
      <c r="D106" s="11">
        <v>105</v>
      </c>
      <c r="E106" s="11"/>
      <c r="F106" s="11"/>
      <c r="G106" s="11"/>
    </row>
    <row r="107" spans="1:8" x14ac:dyDescent="0.25">
      <c r="A107" s="15">
        <f>C107-C95</f>
        <v>84.300000000000011</v>
      </c>
      <c r="B107" s="11"/>
      <c r="C107" s="10">
        <f t="shared" si="4"/>
        <v>561</v>
      </c>
      <c r="D107" s="11">
        <v>112</v>
      </c>
      <c r="E107" s="11">
        <f>D109-D107</f>
        <v>11</v>
      </c>
      <c r="F107" s="11" t="s">
        <v>168</v>
      </c>
      <c r="G107" s="11"/>
      <c r="H107" s="2" t="s">
        <v>171</v>
      </c>
    </row>
    <row r="108" spans="1:8" x14ac:dyDescent="0.25">
      <c r="A108" s="46" t="s">
        <v>470</v>
      </c>
      <c r="B108" s="11" t="s">
        <v>166</v>
      </c>
      <c r="C108" s="10">
        <f t="shared" si="4"/>
        <v>563</v>
      </c>
      <c r="D108" s="11">
        <v>114</v>
      </c>
      <c r="E108" s="11"/>
      <c r="F108" s="11"/>
      <c r="G108" s="11"/>
    </row>
    <row r="109" spans="1:8" x14ac:dyDescent="0.25">
      <c r="A109" s="46"/>
      <c r="B109" s="11" t="s">
        <v>167</v>
      </c>
      <c r="C109" s="10">
        <f t="shared" si="4"/>
        <v>572</v>
      </c>
      <c r="D109" s="11">
        <v>123</v>
      </c>
      <c r="E109" s="11">
        <v>0</v>
      </c>
      <c r="F109" s="11" t="s">
        <v>169</v>
      </c>
      <c r="G109" s="11"/>
      <c r="H109" s="2" t="s">
        <v>172</v>
      </c>
    </row>
    <row r="110" spans="1:8" x14ac:dyDescent="0.25">
      <c r="A110" s="46"/>
      <c r="B110" s="11"/>
      <c r="C110" s="10">
        <f t="shared" si="4"/>
        <v>572</v>
      </c>
      <c r="D110" s="11">
        <v>123</v>
      </c>
      <c r="E110" s="11">
        <v>2</v>
      </c>
      <c r="F110" s="11" t="s">
        <v>170</v>
      </c>
      <c r="G110" s="11"/>
      <c r="H110" s="2" t="s">
        <v>173</v>
      </c>
    </row>
    <row r="111" spans="1:8" x14ac:dyDescent="0.25">
      <c r="A111" s="46"/>
      <c r="B111" s="11"/>
      <c r="C111" s="10">
        <f t="shared" si="4"/>
        <v>574</v>
      </c>
      <c r="D111" s="11">
        <v>125</v>
      </c>
      <c r="E111" s="11">
        <f>D114-D111</f>
        <v>9</v>
      </c>
      <c r="F111" s="11" t="s">
        <v>174</v>
      </c>
      <c r="G111" s="11"/>
      <c r="H111" s="2" t="s">
        <v>181</v>
      </c>
    </row>
    <row r="112" spans="1:8" x14ac:dyDescent="0.25">
      <c r="A112" s="46"/>
      <c r="B112" s="11" t="s">
        <v>175</v>
      </c>
      <c r="C112" s="10">
        <f>C111+D112-D111</f>
        <v>577</v>
      </c>
      <c r="D112" s="11">
        <v>128</v>
      </c>
      <c r="E112" s="11"/>
      <c r="F112" s="11"/>
      <c r="G112" s="11"/>
    </row>
    <row r="113" spans="1:8" x14ac:dyDescent="0.25">
      <c r="A113" s="46"/>
      <c r="B113" s="21" t="s">
        <v>390</v>
      </c>
      <c r="C113" s="22"/>
      <c r="D113" s="21"/>
      <c r="E113" s="21"/>
      <c r="F113" s="21"/>
      <c r="G113" s="11"/>
    </row>
    <row r="114" spans="1:8" x14ac:dyDescent="0.25">
      <c r="A114" s="46"/>
      <c r="B114" s="11" t="s">
        <v>176</v>
      </c>
      <c r="C114" s="10">
        <f>C112+D114-D112</f>
        <v>583</v>
      </c>
      <c r="D114" s="11">
        <v>134</v>
      </c>
      <c r="E114" s="11">
        <f>D116-D114</f>
        <v>11</v>
      </c>
      <c r="F114" s="11" t="s">
        <v>177</v>
      </c>
      <c r="G114" s="11"/>
      <c r="H114" s="2" t="s">
        <v>182</v>
      </c>
    </row>
    <row r="115" spans="1:8" x14ac:dyDescent="0.25">
      <c r="A115" s="46"/>
      <c r="B115" s="11" t="s">
        <v>180</v>
      </c>
      <c r="C115" s="10">
        <f>C114+D115-D114</f>
        <v>588</v>
      </c>
      <c r="D115" s="11">
        <v>139</v>
      </c>
      <c r="E115" s="11"/>
      <c r="F115" s="11"/>
      <c r="G115" s="11"/>
    </row>
    <row r="116" spans="1:8" x14ac:dyDescent="0.25">
      <c r="A116" s="46"/>
      <c r="B116" s="11" t="s">
        <v>178</v>
      </c>
      <c r="C116" s="10">
        <f t="shared" ref="C116:C137" si="5">C115+D116-D115</f>
        <v>594</v>
      </c>
      <c r="D116" s="11">
        <v>145</v>
      </c>
      <c r="E116" s="11">
        <f>D118-D116</f>
        <v>13</v>
      </c>
      <c r="F116" s="11" t="s">
        <v>183</v>
      </c>
      <c r="G116" s="11" t="s">
        <v>179</v>
      </c>
      <c r="H116" s="2" t="s">
        <v>187</v>
      </c>
    </row>
    <row r="117" spans="1:8" x14ac:dyDescent="0.25">
      <c r="A117" s="46"/>
      <c r="B117" s="11" t="s">
        <v>184</v>
      </c>
      <c r="C117" s="10">
        <f t="shared" si="5"/>
        <v>602</v>
      </c>
      <c r="D117" s="11">
        <v>153</v>
      </c>
      <c r="E117" s="11"/>
      <c r="F117" s="11"/>
      <c r="G117" s="11"/>
    </row>
    <row r="118" spans="1:8" x14ac:dyDescent="0.25">
      <c r="A118" s="46"/>
      <c r="B118" s="9" t="s">
        <v>185</v>
      </c>
      <c r="C118" s="10">
        <f t="shared" si="5"/>
        <v>607</v>
      </c>
      <c r="D118" s="11">
        <v>158</v>
      </c>
      <c r="E118" s="11">
        <f>D124-D118</f>
        <v>26</v>
      </c>
      <c r="F118" s="11" t="s">
        <v>186</v>
      </c>
      <c r="G118" s="11"/>
      <c r="H118" s="2" t="s">
        <v>188</v>
      </c>
    </row>
    <row r="119" spans="1:8" x14ac:dyDescent="0.25">
      <c r="A119" s="46"/>
      <c r="B119" s="11" t="s">
        <v>189</v>
      </c>
      <c r="C119" s="10">
        <f t="shared" si="5"/>
        <v>611</v>
      </c>
      <c r="D119" s="11">
        <v>162</v>
      </c>
      <c r="E119" s="11"/>
      <c r="F119" s="11"/>
      <c r="G119" s="11"/>
    </row>
    <row r="120" spans="1:8" x14ac:dyDescent="0.25">
      <c r="A120" s="46"/>
      <c r="B120" s="11" t="s">
        <v>190</v>
      </c>
      <c r="C120" s="10">
        <f t="shared" si="5"/>
        <v>615</v>
      </c>
      <c r="D120" s="11">
        <v>166</v>
      </c>
      <c r="E120" s="11"/>
      <c r="F120" s="11"/>
      <c r="G120" s="11"/>
    </row>
    <row r="121" spans="1:8" x14ac:dyDescent="0.25">
      <c r="A121" s="46"/>
      <c r="B121" s="11" t="s">
        <v>191</v>
      </c>
      <c r="C121" s="10">
        <f t="shared" si="5"/>
        <v>621</v>
      </c>
      <c r="D121" s="11">
        <v>172</v>
      </c>
      <c r="E121" s="11"/>
      <c r="F121" s="11"/>
      <c r="G121" s="11"/>
    </row>
    <row r="122" spans="1:8" x14ac:dyDescent="0.25">
      <c r="A122" s="46"/>
      <c r="B122" s="11" t="s">
        <v>192</v>
      </c>
      <c r="C122" s="10">
        <f t="shared" si="5"/>
        <v>627</v>
      </c>
      <c r="D122" s="11">
        <v>178</v>
      </c>
      <c r="E122" s="11"/>
      <c r="F122" s="11"/>
      <c r="G122" s="11"/>
    </row>
    <row r="123" spans="1:8" x14ac:dyDescent="0.25">
      <c r="A123" s="46"/>
      <c r="B123" s="11" t="s">
        <v>193</v>
      </c>
      <c r="C123" s="10">
        <f t="shared" si="5"/>
        <v>631</v>
      </c>
      <c r="D123" s="11">
        <v>182</v>
      </c>
      <c r="E123" s="11"/>
      <c r="F123" s="11"/>
      <c r="G123" s="11"/>
    </row>
    <row r="124" spans="1:8" x14ac:dyDescent="0.25">
      <c r="A124" s="46"/>
      <c r="B124" s="11" t="s">
        <v>194</v>
      </c>
      <c r="C124" s="10">
        <f t="shared" si="5"/>
        <v>633</v>
      </c>
      <c r="D124" s="11">
        <v>184</v>
      </c>
      <c r="E124" s="11">
        <f>D125-D124</f>
        <v>3</v>
      </c>
      <c r="F124" s="11" t="s">
        <v>197</v>
      </c>
      <c r="G124" s="19" t="s">
        <v>219</v>
      </c>
      <c r="H124" s="2" t="s">
        <v>199</v>
      </c>
    </row>
    <row r="125" spans="1:8" x14ac:dyDescent="0.25">
      <c r="A125" s="16">
        <f>C125-C107</f>
        <v>75</v>
      </c>
      <c r="B125" s="9" t="s">
        <v>195</v>
      </c>
      <c r="C125" s="10">
        <f t="shared" si="5"/>
        <v>636</v>
      </c>
      <c r="D125" s="11">
        <v>187</v>
      </c>
      <c r="E125" s="11">
        <f>D126-D125</f>
        <v>2</v>
      </c>
      <c r="F125" s="11" t="s">
        <v>201</v>
      </c>
      <c r="G125" s="11"/>
      <c r="H125" s="2" t="s">
        <v>200</v>
      </c>
    </row>
    <row r="126" spans="1:8" x14ac:dyDescent="0.25">
      <c r="A126" s="47" t="s">
        <v>471</v>
      </c>
      <c r="B126" s="11"/>
      <c r="C126" s="10">
        <f t="shared" si="5"/>
        <v>638</v>
      </c>
      <c r="D126" s="11">
        <v>189</v>
      </c>
      <c r="E126" s="11">
        <f>D129-D126</f>
        <v>11</v>
      </c>
      <c r="F126" s="11" t="s">
        <v>198</v>
      </c>
      <c r="G126" s="11"/>
      <c r="H126" s="2" t="s">
        <v>202</v>
      </c>
    </row>
    <row r="127" spans="1:8" x14ac:dyDescent="0.25">
      <c r="A127" s="47"/>
      <c r="B127" s="11" t="s">
        <v>196</v>
      </c>
      <c r="C127" s="10">
        <f t="shared" si="5"/>
        <v>640</v>
      </c>
      <c r="D127" s="11">
        <v>191</v>
      </c>
      <c r="E127" s="11"/>
      <c r="F127" s="11"/>
      <c r="G127" s="11"/>
    </row>
    <row r="128" spans="1:8" x14ac:dyDescent="0.25">
      <c r="A128" s="47"/>
      <c r="B128" s="11" t="s">
        <v>203</v>
      </c>
      <c r="C128" s="10">
        <f t="shared" si="5"/>
        <v>648</v>
      </c>
      <c r="D128" s="11">
        <v>199</v>
      </c>
      <c r="E128" s="11"/>
      <c r="F128" s="11"/>
      <c r="G128" s="11"/>
    </row>
    <row r="129" spans="1:8" ht="30" x14ac:dyDescent="0.25">
      <c r="A129" s="47"/>
      <c r="B129" s="11"/>
      <c r="C129" s="10">
        <f>C128+D129-D128</f>
        <v>649</v>
      </c>
      <c r="D129" s="11">
        <v>200</v>
      </c>
      <c r="E129" s="11">
        <f>D138-D129</f>
        <v>26</v>
      </c>
      <c r="F129" s="11" t="s">
        <v>205</v>
      </c>
      <c r="G129" s="23" t="s">
        <v>217</v>
      </c>
      <c r="H129" s="2" t="s">
        <v>216</v>
      </c>
    </row>
    <row r="130" spans="1:8" x14ac:dyDescent="0.25">
      <c r="A130" s="47"/>
      <c r="B130" s="11" t="s">
        <v>204</v>
      </c>
      <c r="C130" s="10">
        <f t="shared" si="5"/>
        <v>655</v>
      </c>
      <c r="D130" s="11">
        <v>206</v>
      </c>
      <c r="E130" s="11"/>
      <c r="F130" s="11"/>
      <c r="G130" s="11"/>
    </row>
    <row r="131" spans="1:8" x14ac:dyDescent="0.25">
      <c r="A131" s="47"/>
      <c r="B131" s="11" t="s">
        <v>206</v>
      </c>
      <c r="C131" s="10">
        <f t="shared" si="5"/>
        <v>658</v>
      </c>
      <c r="D131" s="11">
        <v>209</v>
      </c>
      <c r="E131" s="11"/>
      <c r="F131" s="11"/>
      <c r="G131" s="11"/>
    </row>
    <row r="132" spans="1:8" x14ac:dyDescent="0.25">
      <c r="A132" s="47"/>
      <c r="B132" s="11" t="s">
        <v>207</v>
      </c>
      <c r="C132" s="10">
        <f t="shared" si="5"/>
        <v>661</v>
      </c>
      <c r="D132" s="11">
        <v>212</v>
      </c>
      <c r="E132" s="11"/>
      <c r="F132" s="11"/>
      <c r="G132" s="11"/>
    </row>
    <row r="133" spans="1:8" x14ac:dyDescent="0.25">
      <c r="A133" s="47"/>
      <c r="B133" s="11" t="s">
        <v>208</v>
      </c>
      <c r="C133" s="10">
        <f t="shared" si="5"/>
        <v>664</v>
      </c>
      <c r="D133" s="11">
        <v>215</v>
      </c>
      <c r="E133" s="11"/>
      <c r="F133" s="11"/>
      <c r="G133" s="11"/>
    </row>
    <row r="134" spans="1:8" x14ac:dyDescent="0.25">
      <c r="A134" s="47"/>
      <c r="B134" s="11" t="s">
        <v>209</v>
      </c>
      <c r="C134" s="10">
        <f t="shared" si="5"/>
        <v>666</v>
      </c>
      <c r="D134" s="11">
        <v>217</v>
      </c>
      <c r="E134" s="11"/>
      <c r="F134" s="11"/>
      <c r="G134" s="11"/>
    </row>
    <row r="135" spans="1:8" x14ac:dyDescent="0.25">
      <c r="A135" s="47"/>
      <c r="B135" s="11" t="s">
        <v>210</v>
      </c>
      <c r="C135" s="10">
        <f t="shared" si="5"/>
        <v>668</v>
      </c>
      <c r="D135" s="11">
        <v>219</v>
      </c>
      <c r="E135" s="11"/>
      <c r="F135" s="11"/>
      <c r="G135" s="11"/>
    </row>
    <row r="136" spans="1:8" x14ac:dyDescent="0.25">
      <c r="A136" s="47"/>
      <c r="B136" s="11" t="s">
        <v>211</v>
      </c>
      <c r="C136" s="10">
        <f>C135+D136-D135</f>
        <v>671</v>
      </c>
      <c r="D136" s="11">
        <v>222</v>
      </c>
      <c r="E136" s="11"/>
      <c r="F136" s="11"/>
      <c r="G136" s="11"/>
    </row>
    <row r="137" spans="1:8" x14ac:dyDescent="0.25">
      <c r="A137" s="47"/>
      <c r="B137" s="11" t="s">
        <v>212</v>
      </c>
      <c r="C137" s="10">
        <f t="shared" si="5"/>
        <v>673</v>
      </c>
      <c r="D137" s="11">
        <v>224</v>
      </c>
      <c r="E137" s="11"/>
      <c r="F137" s="11"/>
      <c r="G137" s="11"/>
    </row>
    <row r="138" spans="1:8" x14ac:dyDescent="0.25">
      <c r="A138" s="47"/>
      <c r="B138" s="9" t="s">
        <v>213</v>
      </c>
      <c r="C138" s="10">
        <f>C137+D138-D137</f>
        <v>675</v>
      </c>
      <c r="D138" s="11">
        <v>226</v>
      </c>
      <c r="E138" s="11">
        <f>C148-C138</f>
        <v>39.200000000000045</v>
      </c>
      <c r="F138" s="11" t="s">
        <v>214</v>
      </c>
      <c r="G138" s="11"/>
      <c r="H138" s="2" t="s">
        <v>215</v>
      </c>
    </row>
    <row r="139" spans="1:8" x14ac:dyDescent="0.25">
      <c r="A139" s="47"/>
      <c r="B139" s="17" t="s">
        <v>218</v>
      </c>
      <c r="C139" s="10">
        <v>675</v>
      </c>
      <c r="D139" s="11"/>
      <c r="E139" s="11"/>
      <c r="F139" s="11"/>
      <c r="G139" s="11"/>
    </row>
    <row r="140" spans="1:8" x14ac:dyDescent="0.25">
      <c r="A140" s="47"/>
      <c r="B140" s="24" t="s">
        <v>244</v>
      </c>
      <c r="C140" s="10"/>
      <c r="D140" s="11"/>
      <c r="E140" s="11"/>
      <c r="F140" s="11"/>
      <c r="G140" s="11"/>
    </row>
    <row r="141" spans="1:8" x14ac:dyDescent="0.25">
      <c r="A141" s="47"/>
      <c r="B141" s="14" t="s">
        <v>222</v>
      </c>
      <c r="C141" s="10">
        <v>675</v>
      </c>
      <c r="D141" s="11">
        <v>0</v>
      </c>
      <c r="E141" s="11"/>
      <c r="F141" s="11"/>
      <c r="G141" s="11"/>
    </row>
    <row r="142" spans="1:8" x14ac:dyDescent="0.25">
      <c r="A142" s="47"/>
      <c r="B142" s="11" t="s">
        <v>223</v>
      </c>
      <c r="C142" s="10">
        <f>C141+D142-D141</f>
        <v>680.6</v>
      </c>
      <c r="D142" s="11">
        <v>5.6</v>
      </c>
      <c r="E142" s="11"/>
      <c r="F142" s="11"/>
      <c r="G142" s="11"/>
    </row>
    <row r="143" spans="1:8" x14ac:dyDescent="0.25">
      <c r="A143" s="47"/>
      <c r="B143" s="11" t="s">
        <v>224</v>
      </c>
      <c r="C143" s="10">
        <f>C142+D143-D142</f>
        <v>685.2</v>
      </c>
      <c r="D143" s="11">
        <v>10.199999999999999</v>
      </c>
      <c r="E143" s="11"/>
      <c r="F143" s="11"/>
      <c r="G143" s="11"/>
    </row>
    <row r="144" spans="1:8" x14ac:dyDescent="0.25">
      <c r="A144" s="47"/>
      <c r="B144" s="11" t="s">
        <v>225</v>
      </c>
      <c r="C144" s="10">
        <f t="shared" ref="C144:C165" si="6">C143+D144-D143</f>
        <v>690.4</v>
      </c>
      <c r="D144" s="11">
        <v>15.4</v>
      </c>
      <c r="E144" s="11"/>
      <c r="F144" s="11"/>
      <c r="G144" s="11"/>
    </row>
    <row r="145" spans="1:8" x14ac:dyDescent="0.25">
      <c r="A145" s="47"/>
      <c r="B145" s="11" t="s">
        <v>226</v>
      </c>
      <c r="C145" s="10">
        <f t="shared" si="6"/>
        <v>698.9</v>
      </c>
      <c r="D145" s="11">
        <v>23.9</v>
      </c>
      <c r="E145" s="11"/>
      <c r="F145" s="11"/>
      <c r="G145" s="11"/>
    </row>
    <row r="146" spans="1:8" x14ac:dyDescent="0.25">
      <c r="A146" s="47"/>
      <c r="B146" s="11" t="s">
        <v>227</v>
      </c>
      <c r="C146" s="10">
        <f t="shared" si="6"/>
        <v>704.4</v>
      </c>
      <c r="D146" s="11">
        <v>29.4</v>
      </c>
      <c r="E146" s="11"/>
      <c r="F146" s="11"/>
      <c r="G146" s="11"/>
    </row>
    <row r="147" spans="1:8" x14ac:dyDescent="0.25">
      <c r="A147" s="47"/>
      <c r="B147" s="11" t="s">
        <v>228</v>
      </c>
      <c r="C147" s="10">
        <f t="shared" si="6"/>
        <v>708.3</v>
      </c>
      <c r="D147" s="11">
        <v>33.299999999999997</v>
      </c>
      <c r="E147" s="11"/>
      <c r="F147" s="11"/>
      <c r="G147" s="11"/>
    </row>
    <row r="148" spans="1:8" x14ac:dyDescent="0.25">
      <c r="A148" s="15">
        <f>C148-C125</f>
        <v>78.200000000000045</v>
      </c>
      <c r="B148" s="11" t="s">
        <v>229</v>
      </c>
      <c r="C148" s="10">
        <f t="shared" si="6"/>
        <v>714.2</v>
      </c>
      <c r="D148" s="11">
        <v>39.200000000000003</v>
      </c>
      <c r="E148" s="11">
        <f>C149-C148</f>
        <v>16.199999999999932</v>
      </c>
      <c r="F148" s="11" t="s">
        <v>245</v>
      </c>
      <c r="G148" s="11"/>
      <c r="H148" t="s">
        <v>299</v>
      </c>
    </row>
    <row r="149" spans="1:8" x14ac:dyDescent="0.25">
      <c r="A149" s="46" t="s">
        <v>472</v>
      </c>
      <c r="B149" s="11" t="s">
        <v>230</v>
      </c>
      <c r="C149" s="10">
        <f t="shared" si="6"/>
        <v>730.4</v>
      </c>
      <c r="D149" s="11">
        <v>55.4</v>
      </c>
      <c r="E149" s="11">
        <f>C150-C149</f>
        <v>12</v>
      </c>
      <c r="F149" s="11" t="s">
        <v>300</v>
      </c>
      <c r="G149" s="11"/>
      <c r="H149" s="2" t="s">
        <v>301</v>
      </c>
    </row>
    <row r="150" spans="1:8" x14ac:dyDescent="0.25">
      <c r="A150" s="46"/>
      <c r="B150" s="9" t="s">
        <v>231</v>
      </c>
      <c r="C150" s="10">
        <f t="shared" si="6"/>
        <v>742.4</v>
      </c>
      <c r="D150" s="11">
        <v>67.400000000000006</v>
      </c>
      <c r="E150" s="11">
        <f>C155-C150</f>
        <v>26.5</v>
      </c>
      <c r="F150" s="11" t="s">
        <v>246</v>
      </c>
      <c r="G150" s="11"/>
      <c r="H150" s="2" t="s">
        <v>302</v>
      </c>
    </row>
    <row r="151" spans="1:8" x14ac:dyDescent="0.25">
      <c r="A151" s="46"/>
      <c r="B151" s="11" t="s">
        <v>232</v>
      </c>
      <c r="C151" s="10">
        <f t="shared" si="6"/>
        <v>748.7</v>
      </c>
      <c r="D151" s="11">
        <v>73.7</v>
      </c>
      <c r="E151" s="11"/>
      <c r="F151" s="11"/>
      <c r="G151" s="11"/>
    </row>
    <row r="152" spans="1:8" x14ac:dyDescent="0.25">
      <c r="A152" s="46"/>
      <c r="B152" s="11"/>
      <c r="C152" s="10">
        <f t="shared" si="6"/>
        <v>752.6</v>
      </c>
      <c r="D152" s="11">
        <v>77.599999999999994</v>
      </c>
      <c r="E152" s="11"/>
      <c r="F152" s="11" t="s">
        <v>251</v>
      </c>
      <c r="G152" s="11" t="s">
        <v>247</v>
      </c>
      <c r="H152" t="s">
        <v>303</v>
      </c>
    </row>
    <row r="153" spans="1:8" x14ac:dyDescent="0.25">
      <c r="A153" s="46"/>
      <c r="B153" s="11" t="s">
        <v>233</v>
      </c>
      <c r="C153" s="10">
        <f t="shared" si="6"/>
        <v>757.3</v>
      </c>
      <c r="D153" s="11">
        <v>82.3</v>
      </c>
      <c r="E153" s="11"/>
      <c r="F153" s="11"/>
      <c r="G153" s="11"/>
    </row>
    <row r="154" spans="1:8" x14ac:dyDescent="0.25">
      <c r="A154" s="46"/>
      <c r="B154" s="11" t="s">
        <v>234</v>
      </c>
      <c r="C154" s="10">
        <f t="shared" si="6"/>
        <v>761.4</v>
      </c>
      <c r="D154" s="11">
        <v>86.4</v>
      </c>
      <c r="E154" s="11"/>
      <c r="F154" s="11"/>
      <c r="G154" s="11"/>
    </row>
    <row r="155" spans="1:8" x14ac:dyDescent="0.25">
      <c r="A155" s="46"/>
      <c r="B155" s="11"/>
      <c r="C155" s="10">
        <f t="shared" si="6"/>
        <v>768.9</v>
      </c>
      <c r="D155" s="11">
        <v>93.9</v>
      </c>
      <c r="E155" s="11">
        <f>C160-C155</f>
        <v>25.100000000000023</v>
      </c>
      <c r="F155" s="11" t="s">
        <v>248</v>
      </c>
      <c r="G155" s="11"/>
      <c r="H155" s="2" t="s">
        <v>304</v>
      </c>
    </row>
    <row r="156" spans="1:8" x14ac:dyDescent="0.25">
      <c r="A156" s="46"/>
      <c r="B156" s="11" t="s">
        <v>235</v>
      </c>
      <c r="C156" s="10">
        <f t="shared" si="6"/>
        <v>773.7</v>
      </c>
      <c r="D156" s="11">
        <v>98.7</v>
      </c>
      <c r="E156" s="11"/>
      <c r="F156" s="11"/>
      <c r="G156" s="11"/>
    </row>
    <row r="157" spans="1:8" x14ac:dyDescent="0.25">
      <c r="A157" s="46"/>
      <c r="B157" s="11" t="s">
        <v>236</v>
      </c>
      <c r="C157" s="10">
        <f t="shared" si="6"/>
        <v>777</v>
      </c>
      <c r="D157" s="11">
        <v>102</v>
      </c>
      <c r="E157" s="11"/>
      <c r="F157" s="11"/>
      <c r="G157" s="11"/>
    </row>
    <row r="158" spans="1:8" x14ac:dyDescent="0.25">
      <c r="A158" s="46"/>
      <c r="B158" s="11" t="s">
        <v>249</v>
      </c>
      <c r="C158" s="10">
        <f t="shared" si="6"/>
        <v>782</v>
      </c>
      <c r="D158" s="11">
        <v>107</v>
      </c>
      <c r="E158" s="11"/>
      <c r="F158" s="11"/>
      <c r="G158" s="11"/>
    </row>
    <row r="159" spans="1:8" x14ac:dyDescent="0.25">
      <c r="A159" s="46"/>
      <c r="B159" s="11" t="s">
        <v>237</v>
      </c>
      <c r="C159" s="10">
        <f t="shared" si="6"/>
        <v>789</v>
      </c>
      <c r="D159" s="11">
        <v>114</v>
      </c>
      <c r="E159" s="11"/>
      <c r="F159" s="11"/>
      <c r="G159" s="11"/>
    </row>
    <row r="160" spans="1:8" x14ac:dyDescent="0.25">
      <c r="A160" s="16">
        <f>C160-C148</f>
        <v>79.799999999999955</v>
      </c>
      <c r="B160" s="11"/>
      <c r="C160" s="10">
        <f t="shared" si="6"/>
        <v>794</v>
      </c>
      <c r="D160" s="11">
        <v>119</v>
      </c>
      <c r="E160" s="11">
        <f>C170-C160</f>
        <v>54.399999999999977</v>
      </c>
      <c r="F160" s="11" t="s">
        <v>250</v>
      </c>
      <c r="G160" s="11"/>
      <c r="H160" s="2" t="s">
        <v>305</v>
      </c>
    </row>
    <row r="161" spans="1:8" x14ac:dyDescent="0.25">
      <c r="A161" s="47" t="s">
        <v>473</v>
      </c>
      <c r="B161" s="9" t="s">
        <v>238</v>
      </c>
      <c r="C161" s="10">
        <f t="shared" si="6"/>
        <v>799</v>
      </c>
      <c r="D161" s="11">
        <v>124</v>
      </c>
      <c r="E161" s="11"/>
      <c r="F161" s="11"/>
      <c r="G161" s="11"/>
    </row>
    <row r="162" spans="1:8" x14ac:dyDescent="0.25">
      <c r="A162" s="47"/>
      <c r="B162" s="11" t="s">
        <v>239</v>
      </c>
      <c r="C162" s="10">
        <f t="shared" si="6"/>
        <v>808</v>
      </c>
      <c r="D162" s="11">
        <v>133</v>
      </c>
      <c r="E162" s="11"/>
      <c r="F162" s="11"/>
      <c r="G162" s="11"/>
    </row>
    <row r="163" spans="1:8" x14ac:dyDescent="0.25">
      <c r="A163" s="47"/>
      <c r="B163" s="11" t="s">
        <v>240</v>
      </c>
      <c r="C163" s="10">
        <f t="shared" si="6"/>
        <v>820</v>
      </c>
      <c r="D163" s="11">
        <v>145</v>
      </c>
      <c r="E163" s="11"/>
      <c r="F163" s="11"/>
      <c r="G163" s="11"/>
    </row>
    <row r="164" spans="1:8" x14ac:dyDescent="0.25">
      <c r="A164" s="47"/>
      <c r="B164" s="11" t="s">
        <v>241</v>
      </c>
      <c r="C164" s="10">
        <f t="shared" si="6"/>
        <v>824</v>
      </c>
      <c r="D164" s="11">
        <v>149</v>
      </c>
      <c r="E164" s="11"/>
      <c r="F164" s="11"/>
      <c r="G164" s="11"/>
    </row>
    <row r="165" spans="1:8" x14ac:dyDescent="0.25">
      <c r="A165" s="47"/>
      <c r="B165" s="11" t="s">
        <v>242</v>
      </c>
      <c r="C165" s="10">
        <f t="shared" si="6"/>
        <v>831</v>
      </c>
      <c r="D165" s="11">
        <v>156</v>
      </c>
      <c r="E165" s="11"/>
      <c r="F165" s="11"/>
      <c r="G165" s="11"/>
    </row>
    <row r="166" spans="1:8" x14ac:dyDescent="0.25">
      <c r="A166" s="47"/>
      <c r="B166" s="11" t="s">
        <v>252</v>
      </c>
      <c r="C166" s="10">
        <v>835</v>
      </c>
      <c r="D166" s="11">
        <v>160</v>
      </c>
      <c r="E166" s="11"/>
      <c r="F166" s="11"/>
      <c r="G166" s="11"/>
    </row>
    <row r="167" spans="1:8" x14ac:dyDescent="0.25">
      <c r="A167" s="47"/>
      <c r="B167" s="11" t="s">
        <v>243</v>
      </c>
      <c r="C167" s="10">
        <f>C165+D167-D165</f>
        <v>839</v>
      </c>
      <c r="D167" s="11">
        <v>164</v>
      </c>
      <c r="E167" s="11"/>
      <c r="F167" s="11"/>
      <c r="G167" s="11"/>
    </row>
    <row r="168" spans="1:8" x14ac:dyDescent="0.25">
      <c r="A168" s="47"/>
      <c r="B168" s="17" t="s">
        <v>350</v>
      </c>
      <c r="C168" s="10">
        <v>839</v>
      </c>
      <c r="D168" s="11"/>
      <c r="E168" s="11"/>
      <c r="F168" s="11"/>
      <c r="G168" s="11"/>
    </row>
    <row r="169" spans="1:8" x14ac:dyDescent="0.25">
      <c r="A169" s="47"/>
      <c r="B169" s="14" t="s">
        <v>50</v>
      </c>
      <c r="C169" s="10">
        <v>839</v>
      </c>
      <c r="D169" s="11">
        <v>0</v>
      </c>
      <c r="E169" s="11"/>
      <c r="F169" s="11"/>
      <c r="G169" s="11"/>
    </row>
    <row r="170" spans="1:8" x14ac:dyDescent="0.25">
      <c r="A170" s="47"/>
      <c r="B170" s="9" t="s">
        <v>253</v>
      </c>
      <c r="C170" s="10">
        <f>C169+D170-D169</f>
        <v>848.4</v>
      </c>
      <c r="D170" s="11">
        <v>9.4</v>
      </c>
      <c r="E170" s="11">
        <f>C172-C170</f>
        <v>12.800000000000068</v>
      </c>
      <c r="F170" s="11" t="s">
        <v>255</v>
      </c>
      <c r="G170" s="11"/>
      <c r="H170" s="2" t="s">
        <v>306</v>
      </c>
    </row>
    <row r="171" spans="1:8" x14ac:dyDescent="0.25">
      <c r="A171" s="47"/>
      <c r="B171" s="18" t="s">
        <v>126</v>
      </c>
      <c r="C171" s="10">
        <f t="shared" ref="C171:C208" si="7">C170+D171-D170</f>
        <v>856.1</v>
      </c>
      <c r="D171" s="11">
        <v>17.100000000000001</v>
      </c>
      <c r="E171" s="11"/>
      <c r="F171" s="11"/>
      <c r="G171" s="11"/>
    </row>
    <row r="172" spans="1:8" x14ac:dyDescent="0.25">
      <c r="A172" s="15">
        <f>C172-C160</f>
        <v>67.200000000000045</v>
      </c>
      <c r="B172" s="11"/>
      <c r="C172" s="10">
        <f t="shared" si="7"/>
        <v>861.2</v>
      </c>
      <c r="D172" s="11">
        <v>22.2</v>
      </c>
      <c r="E172" s="11">
        <f>C180-C172</f>
        <v>23.399999999999977</v>
      </c>
      <c r="F172" s="11" t="s">
        <v>256</v>
      </c>
      <c r="G172" s="11"/>
      <c r="H172" s="2" t="s">
        <v>307</v>
      </c>
    </row>
    <row r="173" spans="1:8" x14ac:dyDescent="0.25">
      <c r="A173" s="46" t="s">
        <v>474</v>
      </c>
      <c r="B173" s="11" t="s">
        <v>254</v>
      </c>
      <c r="C173" s="10">
        <f t="shared" si="7"/>
        <v>862</v>
      </c>
      <c r="D173" s="11">
        <v>23</v>
      </c>
      <c r="E173" s="11"/>
      <c r="F173" s="11"/>
      <c r="G173" s="11"/>
    </row>
    <row r="174" spans="1:8" x14ac:dyDescent="0.25">
      <c r="A174" s="46"/>
      <c r="B174" s="11" t="s">
        <v>257</v>
      </c>
      <c r="C174" s="10">
        <f t="shared" si="7"/>
        <v>866.9</v>
      </c>
      <c r="D174" s="11">
        <v>27.9</v>
      </c>
      <c r="E174" s="11"/>
      <c r="F174" s="11"/>
      <c r="G174" s="11"/>
    </row>
    <row r="175" spans="1:8" x14ac:dyDescent="0.25">
      <c r="A175" s="46"/>
      <c r="B175" s="11" t="s">
        <v>258</v>
      </c>
      <c r="C175" s="10">
        <f t="shared" si="7"/>
        <v>869.2</v>
      </c>
      <c r="D175" s="11">
        <v>30.2</v>
      </c>
      <c r="E175" s="11"/>
      <c r="F175" s="11"/>
      <c r="G175" s="11"/>
    </row>
    <row r="176" spans="1:8" x14ac:dyDescent="0.25">
      <c r="A176" s="46"/>
      <c r="B176" s="11" t="s">
        <v>260</v>
      </c>
      <c r="C176" s="10">
        <f t="shared" si="7"/>
        <v>874.8</v>
      </c>
      <c r="D176" s="11">
        <v>35.799999999999997</v>
      </c>
      <c r="E176" s="11"/>
      <c r="F176" s="11"/>
      <c r="G176" s="11"/>
    </row>
    <row r="177" spans="1:8" x14ac:dyDescent="0.25">
      <c r="A177" s="46"/>
      <c r="B177" s="11" t="s">
        <v>261</v>
      </c>
      <c r="C177" s="10">
        <f t="shared" si="7"/>
        <v>877</v>
      </c>
      <c r="D177" s="11">
        <v>38</v>
      </c>
      <c r="E177" s="11"/>
      <c r="F177" s="11"/>
      <c r="G177" s="11"/>
    </row>
    <row r="178" spans="1:8" x14ac:dyDescent="0.25">
      <c r="A178" s="46"/>
      <c r="B178" s="11" t="s">
        <v>262</v>
      </c>
      <c r="C178" s="10">
        <f t="shared" si="7"/>
        <v>879</v>
      </c>
      <c r="D178" s="11">
        <v>40</v>
      </c>
      <c r="E178" s="11"/>
      <c r="F178" s="11"/>
      <c r="G178" s="11"/>
    </row>
    <row r="179" spans="1:8" x14ac:dyDescent="0.25">
      <c r="A179" s="46"/>
      <c r="B179" s="11" t="s">
        <v>263</v>
      </c>
      <c r="C179" s="10">
        <f t="shared" si="7"/>
        <v>881.1</v>
      </c>
      <c r="D179" s="11">
        <v>42.1</v>
      </c>
      <c r="E179" s="11"/>
      <c r="F179" s="11"/>
      <c r="G179" s="11"/>
    </row>
    <row r="180" spans="1:8" x14ac:dyDescent="0.25">
      <c r="A180" s="46"/>
      <c r="B180" s="9" t="s">
        <v>259</v>
      </c>
      <c r="C180" s="10">
        <f t="shared" si="7"/>
        <v>884.6</v>
      </c>
      <c r="D180" s="11">
        <v>45.6</v>
      </c>
      <c r="E180" s="11">
        <f>C187-C180</f>
        <v>41</v>
      </c>
      <c r="F180" s="11" t="s">
        <v>264</v>
      </c>
      <c r="G180" s="11" t="s">
        <v>265</v>
      </c>
      <c r="H180" s="2" t="s">
        <v>266</v>
      </c>
    </row>
    <row r="181" spans="1:8" x14ac:dyDescent="0.25">
      <c r="A181" s="46"/>
      <c r="B181" s="11" t="s">
        <v>267</v>
      </c>
      <c r="C181" s="10">
        <f t="shared" si="7"/>
        <v>893.3</v>
      </c>
      <c r="D181" s="11">
        <v>54.3</v>
      </c>
      <c r="E181" s="11"/>
      <c r="F181" s="11"/>
      <c r="G181" s="11"/>
    </row>
    <row r="182" spans="1:8" x14ac:dyDescent="0.25">
      <c r="A182" s="46"/>
      <c r="B182" s="11" t="s">
        <v>268</v>
      </c>
      <c r="C182" s="10">
        <f t="shared" si="7"/>
        <v>899.6</v>
      </c>
      <c r="D182" s="11">
        <v>60.6</v>
      </c>
      <c r="E182" s="11"/>
      <c r="F182" s="11"/>
      <c r="G182" s="11"/>
    </row>
    <row r="183" spans="1:8" x14ac:dyDescent="0.25">
      <c r="A183" s="46"/>
      <c r="B183" s="11" t="s">
        <v>269</v>
      </c>
      <c r="C183" s="10">
        <f t="shared" si="7"/>
        <v>902.5</v>
      </c>
      <c r="D183" s="11">
        <v>63.5</v>
      </c>
      <c r="E183" s="11"/>
      <c r="F183" s="11"/>
      <c r="G183" s="11"/>
    </row>
    <row r="184" spans="1:8" x14ac:dyDescent="0.25">
      <c r="A184" s="46"/>
      <c r="B184" s="11" t="s">
        <v>273</v>
      </c>
      <c r="C184" s="10">
        <f t="shared" si="7"/>
        <v>913</v>
      </c>
      <c r="D184" s="11">
        <v>74</v>
      </c>
      <c r="E184" s="11"/>
      <c r="F184" s="11"/>
      <c r="G184" s="11"/>
    </row>
    <row r="185" spans="1:8" x14ac:dyDescent="0.25">
      <c r="A185" s="46"/>
      <c r="B185" s="11" t="s">
        <v>270</v>
      </c>
      <c r="C185" s="10">
        <f t="shared" si="7"/>
        <v>915.6</v>
      </c>
      <c r="D185" s="11">
        <v>76.599999999999994</v>
      </c>
      <c r="E185" s="11"/>
      <c r="F185" s="11"/>
      <c r="G185" s="11"/>
    </row>
    <row r="186" spans="1:8" x14ac:dyDescent="0.25">
      <c r="A186" s="46"/>
      <c r="B186" s="11" t="s">
        <v>271</v>
      </c>
      <c r="C186" s="10">
        <f t="shared" si="7"/>
        <v>919.9</v>
      </c>
      <c r="D186" s="11">
        <v>80.900000000000006</v>
      </c>
      <c r="E186" s="11"/>
      <c r="F186" s="11"/>
      <c r="G186" s="11"/>
    </row>
    <row r="187" spans="1:8" x14ac:dyDescent="0.25">
      <c r="A187" s="16">
        <f>C187-C172</f>
        <v>64.399999999999977</v>
      </c>
      <c r="B187" s="11" t="s">
        <v>272</v>
      </c>
      <c r="C187" s="10">
        <f t="shared" si="7"/>
        <v>925.6</v>
      </c>
      <c r="D187" s="11">
        <v>86.6</v>
      </c>
      <c r="E187" s="11">
        <f>C205-C187</f>
        <v>85.399999999999977</v>
      </c>
      <c r="F187" s="11" t="s">
        <v>275</v>
      </c>
      <c r="G187" s="11"/>
      <c r="H187" s="2" t="s">
        <v>274</v>
      </c>
    </row>
    <row r="188" spans="1:8" x14ac:dyDescent="0.25">
      <c r="A188" s="47" t="s">
        <v>475</v>
      </c>
      <c r="B188" s="11" t="s">
        <v>276</v>
      </c>
      <c r="C188" s="10">
        <f t="shared" si="7"/>
        <v>930.5</v>
      </c>
      <c r="D188" s="11">
        <v>91.5</v>
      </c>
      <c r="E188" s="11"/>
      <c r="F188" s="11" t="s">
        <v>277</v>
      </c>
      <c r="G188" s="11"/>
    </row>
    <row r="189" spans="1:8" x14ac:dyDescent="0.25">
      <c r="A189" s="47"/>
      <c r="B189" s="11" t="s">
        <v>278</v>
      </c>
      <c r="C189" s="10">
        <f t="shared" si="7"/>
        <v>936</v>
      </c>
      <c r="D189" s="11">
        <v>97</v>
      </c>
      <c r="E189" s="11"/>
      <c r="F189" s="11"/>
      <c r="G189" s="11"/>
    </row>
    <row r="190" spans="1:8" x14ac:dyDescent="0.25">
      <c r="A190" s="47"/>
      <c r="B190" s="11" t="s">
        <v>279</v>
      </c>
      <c r="C190" s="10">
        <f t="shared" si="7"/>
        <v>940</v>
      </c>
      <c r="D190" s="11">
        <v>101</v>
      </c>
      <c r="E190" s="11"/>
      <c r="F190" s="11"/>
      <c r="G190" s="11"/>
    </row>
    <row r="191" spans="1:8" x14ac:dyDescent="0.25">
      <c r="A191" s="47"/>
      <c r="B191" s="11" t="s">
        <v>280</v>
      </c>
      <c r="C191" s="10">
        <f t="shared" si="7"/>
        <v>944</v>
      </c>
      <c r="D191" s="11">
        <v>105</v>
      </c>
      <c r="E191" s="11"/>
      <c r="F191" s="11"/>
      <c r="G191" s="11"/>
    </row>
    <row r="192" spans="1:8" x14ac:dyDescent="0.25">
      <c r="A192" s="47"/>
      <c r="B192" s="11" t="s">
        <v>281</v>
      </c>
      <c r="C192" s="10">
        <f t="shared" si="7"/>
        <v>948</v>
      </c>
      <c r="D192" s="11">
        <v>109</v>
      </c>
      <c r="E192" s="11"/>
      <c r="F192" s="11"/>
      <c r="G192" s="11"/>
    </row>
    <row r="193" spans="1:8" x14ac:dyDescent="0.25">
      <c r="A193" s="47"/>
      <c r="B193" s="11" t="s">
        <v>282</v>
      </c>
      <c r="C193" s="10">
        <f t="shared" si="7"/>
        <v>953</v>
      </c>
      <c r="D193" s="11">
        <v>114</v>
      </c>
      <c r="E193" s="11"/>
      <c r="F193" s="11"/>
      <c r="G193" s="11"/>
    </row>
    <row r="194" spans="1:8" x14ac:dyDescent="0.25">
      <c r="A194" s="47"/>
      <c r="B194" s="11" t="s">
        <v>284</v>
      </c>
      <c r="C194" s="10">
        <f t="shared" si="7"/>
        <v>957</v>
      </c>
      <c r="D194" s="11">
        <v>118</v>
      </c>
      <c r="E194" s="11"/>
      <c r="F194" s="11"/>
      <c r="G194" s="11"/>
    </row>
    <row r="195" spans="1:8" x14ac:dyDescent="0.25">
      <c r="A195" s="47"/>
      <c r="B195" s="11" t="s">
        <v>283</v>
      </c>
      <c r="C195" s="10">
        <f t="shared" si="7"/>
        <v>964</v>
      </c>
      <c r="D195" s="11">
        <v>125</v>
      </c>
      <c r="E195" s="11"/>
      <c r="F195" s="11" t="s">
        <v>285</v>
      </c>
      <c r="G195" s="11"/>
    </row>
    <row r="196" spans="1:8" x14ac:dyDescent="0.25">
      <c r="A196" s="47"/>
      <c r="B196" s="11" t="s">
        <v>286</v>
      </c>
      <c r="C196" s="10">
        <f t="shared" si="7"/>
        <v>969</v>
      </c>
      <c r="D196" s="11">
        <v>130</v>
      </c>
      <c r="E196" s="11"/>
      <c r="F196" s="11"/>
      <c r="G196" s="11"/>
    </row>
    <row r="197" spans="1:8" x14ac:dyDescent="0.25">
      <c r="A197" s="47"/>
      <c r="B197" s="11" t="s">
        <v>287</v>
      </c>
      <c r="C197" s="10">
        <f t="shared" si="7"/>
        <v>974</v>
      </c>
      <c r="D197" s="11">
        <v>135</v>
      </c>
      <c r="E197" s="11"/>
      <c r="F197" s="11"/>
      <c r="G197" s="11"/>
    </row>
    <row r="198" spans="1:8" x14ac:dyDescent="0.25">
      <c r="A198" s="47"/>
      <c r="B198" s="11" t="s">
        <v>288</v>
      </c>
      <c r="C198" s="10">
        <f t="shared" si="7"/>
        <v>980</v>
      </c>
      <c r="D198" s="11">
        <v>141</v>
      </c>
      <c r="E198" s="11"/>
      <c r="F198" s="11"/>
      <c r="G198" s="11"/>
    </row>
    <row r="199" spans="1:8" x14ac:dyDescent="0.25">
      <c r="A199" s="47"/>
      <c r="B199" s="11" t="s">
        <v>289</v>
      </c>
      <c r="C199" s="10">
        <f t="shared" si="7"/>
        <v>985</v>
      </c>
      <c r="D199" s="11">
        <v>146</v>
      </c>
      <c r="E199" s="11"/>
      <c r="F199" s="11"/>
      <c r="G199" s="11"/>
    </row>
    <row r="200" spans="1:8" x14ac:dyDescent="0.25">
      <c r="A200" s="47"/>
      <c r="B200" s="11" t="s">
        <v>290</v>
      </c>
      <c r="C200" s="10">
        <f t="shared" si="7"/>
        <v>988</v>
      </c>
      <c r="D200" s="11">
        <v>149</v>
      </c>
      <c r="E200" s="11"/>
      <c r="F200" s="11"/>
      <c r="G200" s="11"/>
    </row>
    <row r="201" spans="1:8" x14ac:dyDescent="0.25">
      <c r="A201" s="47"/>
      <c r="B201" s="11" t="s">
        <v>291</v>
      </c>
      <c r="C201" s="10">
        <f t="shared" si="7"/>
        <v>992</v>
      </c>
      <c r="D201" s="11">
        <v>153</v>
      </c>
      <c r="E201" s="11"/>
      <c r="F201" s="11"/>
      <c r="G201" s="11"/>
    </row>
    <row r="202" spans="1:8" x14ac:dyDescent="0.25">
      <c r="A202" s="47"/>
      <c r="B202" s="11" t="s">
        <v>292</v>
      </c>
      <c r="C202" s="10">
        <f t="shared" si="7"/>
        <v>996</v>
      </c>
      <c r="D202" s="11">
        <v>157</v>
      </c>
      <c r="E202" s="11"/>
      <c r="F202" s="11"/>
      <c r="G202" s="11"/>
    </row>
    <row r="203" spans="1:8" x14ac:dyDescent="0.25">
      <c r="A203" s="47"/>
      <c r="B203" s="11" t="s">
        <v>293</v>
      </c>
      <c r="C203" s="10">
        <f t="shared" si="7"/>
        <v>1000</v>
      </c>
      <c r="D203" s="11">
        <v>161</v>
      </c>
      <c r="E203" s="11"/>
      <c r="F203" s="11"/>
      <c r="G203" s="11"/>
    </row>
    <row r="204" spans="1:8" x14ac:dyDescent="0.25">
      <c r="A204" s="47"/>
      <c r="B204" s="11" t="s">
        <v>294</v>
      </c>
      <c r="C204" s="10">
        <f t="shared" si="7"/>
        <v>1004</v>
      </c>
      <c r="D204" s="11">
        <v>165</v>
      </c>
      <c r="E204" s="11"/>
      <c r="F204" s="11"/>
      <c r="G204" s="11"/>
    </row>
    <row r="205" spans="1:8" x14ac:dyDescent="0.25">
      <c r="A205" s="15">
        <f>C205-C187</f>
        <v>85.399999999999977</v>
      </c>
      <c r="B205" s="11" t="s">
        <v>297</v>
      </c>
      <c r="C205" s="10">
        <f t="shared" si="7"/>
        <v>1011</v>
      </c>
      <c r="D205" s="11">
        <v>172</v>
      </c>
      <c r="E205" s="11">
        <f>C215-C205</f>
        <v>43.299999999999955</v>
      </c>
      <c r="F205" s="11" t="s">
        <v>296</v>
      </c>
      <c r="G205" s="11"/>
      <c r="H205" s="2" t="s">
        <v>308</v>
      </c>
    </row>
    <row r="206" spans="1:8" x14ac:dyDescent="0.25">
      <c r="A206" s="46" t="s">
        <v>476</v>
      </c>
      <c r="B206" s="11" t="s">
        <v>295</v>
      </c>
      <c r="C206" s="10">
        <f t="shared" si="7"/>
        <v>1014</v>
      </c>
      <c r="D206" s="11">
        <v>175</v>
      </c>
      <c r="E206" s="11"/>
      <c r="F206" s="11"/>
      <c r="G206" s="11"/>
    </row>
    <row r="207" spans="1:8" x14ac:dyDescent="0.25">
      <c r="A207" s="46"/>
      <c r="B207" s="11" t="s">
        <v>298</v>
      </c>
      <c r="C207" s="10">
        <f t="shared" si="7"/>
        <v>1021</v>
      </c>
      <c r="D207" s="11">
        <v>182</v>
      </c>
      <c r="E207" s="11"/>
      <c r="F207" s="11"/>
      <c r="G207" s="11"/>
    </row>
    <row r="208" spans="1:8" x14ac:dyDescent="0.25">
      <c r="A208" s="46"/>
      <c r="B208" s="17" t="s">
        <v>51</v>
      </c>
      <c r="C208" s="10">
        <f t="shared" si="7"/>
        <v>1023</v>
      </c>
      <c r="D208" s="11">
        <v>184</v>
      </c>
      <c r="E208" s="11"/>
      <c r="F208" s="11"/>
      <c r="G208" s="11"/>
    </row>
    <row r="209" spans="1:8" x14ac:dyDescent="0.25">
      <c r="A209" s="46"/>
      <c r="B209" s="14" t="s">
        <v>309</v>
      </c>
      <c r="C209" s="10">
        <v>1023</v>
      </c>
      <c r="D209" s="11">
        <v>0</v>
      </c>
      <c r="E209" s="11"/>
      <c r="F209" s="11"/>
      <c r="G209" s="11"/>
    </row>
    <row r="210" spans="1:8" x14ac:dyDescent="0.25">
      <c r="A210" s="46"/>
      <c r="B210" s="11" t="s">
        <v>310</v>
      </c>
      <c r="C210" s="10">
        <f>C209+D210-D209</f>
        <v>1034</v>
      </c>
      <c r="D210" s="11">
        <v>11</v>
      </c>
      <c r="E210" s="11"/>
      <c r="F210" s="11"/>
      <c r="G210" s="11"/>
    </row>
    <row r="211" spans="1:8" x14ac:dyDescent="0.25">
      <c r="A211" s="46"/>
      <c r="B211" s="11" t="s">
        <v>311</v>
      </c>
      <c r="C211" s="10">
        <f t="shared" ref="C211:C235" si="8">C210+D211-D210</f>
        <v>1037.7</v>
      </c>
      <c r="D211" s="11">
        <v>14.7</v>
      </c>
      <c r="E211" s="11"/>
      <c r="F211" s="11"/>
      <c r="G211" s="11"/>
    </row>
    <row r="212" spans="1:8" x14ac:dyDescent="0.25">
      <c r="A212" s="46"/>
      <c r="B212" s="11" t="s">
        <v>312</v>
      </c>
      <c r="C212" s="10">
        <f t="shared" si="8"/>
        <v>1045.5999999999999</v>
      </c>
      <c r="D212" s="11">
        <v>22.6</v>
      </c>
      <c r="E212" s="11"/>
      <c r="F212" s="11"/>
      <c r="G212" s="11"/>
    </row>
    <row r="213" spans="1:8" x14ac:dyDescent="0.25">
      <c r="A213" s="46"/>
      <c r="B213" s="11" t="s">
        <v>313</v>
      </c>
      <c r="C213" s="10">
        <f t="shared" si="8"/>
        <v>1048</v>
      </c>
      <c r="D213" s="11">
        <v>25</v>
      </c>
      <c r="E213" s="11"/>
      <c r="F213" s="11"/>
      <c r="G213" s="11"/>
    </row>
    <row r="214" spans="1:8" x14ac:dyDescent="0.25">
      <c r="A214" s="46"/>
      <c r="B214" s="11" t="s">
        <v>314</v>
      </c>
      <c r="C214" s="10">
        <f t="shared" si="8"/>
        <v>1050</v>
      </c>
      <c r="D214" s="11">
        <v>27</v>
      </c>
      <c r="E214" s="11"/>
      <c r="F214" s="11"/>
      <c r="G214" s="11"/>
    </row>
    <row r="215" spans="1:8" x14ac:dyDescent="0.25">
      <c r="A215" s="46"/>
      <c r="B215" s="11" t="s">
        <v>315</v>
      </c>
      <c r="C215" s="10">
        <f t="shared" si="8"/>
        <v>1054.3</v>
      </c>
      <c r="D215" s="11">
        <v>31.3</v>
      </c>
      <c r="E215" s="11">
        <f>C217-C215</f>
        <v>20.700000000000045</v>
      </c>
      <c r="F215" s="11" t="s">
        <v>316</v>
      </c>
      <c r="G215" s="11"/>
      <c r="H215" s="2" t="s">
        <v>317</v>
      </c>
    </row>
    <row r="216" spans="1:8" x14ac:dyDescent="0.25">
      <c r="A216" s="46"/>
      <c r="B216" s="9" t="s">
        <v>318</v>
      </c>
      <c r="C216" s="10">
        <f t="shared" si="8"/>
        <v>1064.4000000000001</v>
      </c>
      <c r="D216" s="11">
        <v>41.4</v>
      </c>
      <c r="E216" s="11"/>
      <c r="F216" s="11"/>
      <c r="G216" s="11" t="s">
        <v>319</v>
      </c>
      <c r="H216" s="2" t="s">
        <v>485</v>
      </c>
    </row>
    <row r="217" spans="1:8" x14ac:dyDescent="0.25">
      <c r="A217" s="46"/>
      <c r="B217" s="11" t="s">
        <v>320</v>
      </c>
      <c r="C217" s="10">
        <f t="shared" si="8"/>
        <v>1075</v>
      </c>
      <c r="D217" s="11">
        <v>52</v>
      </c>
      <c r="E217" s="11">
        <f>C221-C217</f>
        <v>8.7000000000000455</v>
      </c>
      <c r="F217" s="11" t="s">
        <v>321</v>
      </c>
      <c r="G217" s="11" t="s">
        <v>322</v>
      </c>
    </row>
    <row r="218" spans="1:8" x14ac:dyDescent="0.25">
      <c r="A218" s="46"/>
      <c r="B218" s="11" t="s">
        <v>323</v>
      </c>
      <c r="C218" s="10">
        <f t="shared" si="8"/>
        <v>1076.8</v>
      </c>
      <c r="D218" s="11">
        <v>53.8</v>
      </c>
      <c r="E218" s="11"/>
      <c r="F218" s="11"/>
      <c r="G218" s="11"/>
    </row>
    <row r="219" spans="1:8" x14ac:dyDescent="0.25">
      <c r="A219" s="46"/>
      <c r="B219" s="11" t="s">
        <v>327</v>
      </c>
      <c r="C219" s="10">
        <f t="shared" si="8"/>
        <v>1080</v>
      </c>
      <c r="D219" s="11">
        <v>57</v>
      </c>
      <c r="E219" s="11"/>
      <c r="F219" s="11"/>
      <c r="G219" s="11"/>
    </row>
    <row r="220" spans="1:8" x14ac:dyDescent="0.25">
      <c r="A220" s="46"/>
      <c r="B220" s="11" t="s">
        <v>324</v>
      </c>
      <c r="C220" s="10">
        <f t="shared" si="8"/>
        <v>1082.3</v>
      </c>
      <c r="D220" s="11">
        <v>59.3</v>
      </c>
      <c r="E220" s="11"/>
      <c r="F220" s="11"/>
      <c r="G220" s="11"/>
    </row>
    <row r="221" spans="1:8" x14ac:dyDescent="0.25">
      <c r="A221" s="46"/>
      <c r="B221" s="9" t="s">
        <v>325</v>
      </c>
      <c r="C221" s="10">
        <f t="shared" si="8"/>
        <v>1083.7</v>
      </c>
      <c r="D221" s="11">
        <v>60.7</v>
      </c>
      <c r="E221" s="11">
        <f>C224-C221</f>
        <v>15.299999999999955</v>
      </c>
      <c r="F221" s="11" t="s">
        <v>328</v>
      </c>
      <c r="G221" s="11"/>
      <c r="H221" s="2" t="s">
        <v>326</v>
      </c>
    </row>
    <row r="222" spans="1:8" x14ac:dyDescent="0.25">
      <c r="A222" s="46"/>
      <c r="B222" s="11" t="s">
        <v>329</v>
      </c>
      <c r="C222" s="10">
        <f t="shared" si="8"/>
        <v>1086.3</v>
      </c>
      <c r="D222" s="11">
        <v>63.3</v>
      </c>
      <c r="E222" s="11"/>
      <c r="F222" s="11"/>
      <c r="G222" s="11"/>
    </row>
    <row r="223" spans="1:8" x14ac:dyDescent="0.25">
      <c r="A223" s="46"/>
      <c r="B223" s="11" t="s">
        <v>330</v>
      </c>
      <c r="C223" s="10">
        <f t="shared" si="8"/>
        <v>1094.3</v>
      </c>
      <c r="D223" s="11">
        <v>71.3</v>
      </c>
      <c r="E223" s="11"/>
      <c r="F223" s="11"/>
      <c r="G223" s="11"/>
    </row>
    <row r="224" spans="1:8" x14ac:dyDescent="0.25">
      <c r="A224" s="16">
        <f>C224-C205</f>
        <v>88</v>
      </c>
      <c r="B224" s="9" t="s">
        <v>331</v>
      </c>
      <c r="C224" s="10">
        <f t="shared" si="8"/>
        <v>1099</v>
      </c>
      <c r="D224" s="11">
        <v>76</v>
      </c>
      <c r="E224" s="11">
        <f>C224-C223</f>
        <v>4.7000000000000455</v>
      </c>
      <c r="F224" s="11" t="s">
        <v>332</v>
      </c>
      <c r="G224" s="11"/>
      <c r="H224" s="2" t="s">
        <v>333</v>
      </c>
    </row>
    <row r="225" spans="1:8" x14ac:dyDescent="0.25">
      <c r="A225" s="47" t="s">
        <v>477</v>
      </c>
      <c r="B225" s="11" t="s">
        <v>334</v>
      </c>
      <c r="C225" s="10">
        <f t="shared" si="8"/>
        <v>1101.8</v>
      </c>
      <c r="D225" s="11">
        <v>78.8</v>
      </c>
      <c r="E225" s="11">
        <f>C228-C225</f>
        <v>13</v>
      </c>
      <c r="F225" s="11" t="s">
        <v>335</v>
      </c>
      <c r="G225" s="11"/>
      <c r="H225" s="2" t="s">
        <v>336</v>
      </c>
    </row>
    <row r="226" spans="1:8" x14ac:dyDescent="0.25">
      <c r="A226" s="47"/>
      <c r="B226" s="11" t="s">
        <v>337</v>
      </c>
      <c r="C226" s="10">
        <f t="shared" si="8"/>
        <v>1104.5999999999999</v>
      </c>
      <c r="D226" s="11">
        <v>81.599999999999994</v>
      </c>
      <c r="E226" s="11"/>
      <c r="F226" s="11"/>
      <c r="G226" s="11"/>
    </row>
    <row r="227" spans="1:8" x14ac:dyDescent="0.25">
      <c r="A227" s="47"/>
      <c r="B227" s="11" t="s">
        <v>338</v>
      </c>
      <c r="C227" s="10">
        <f t="shared" si="8"/>
        <v>1112.5</v>
      </c>
      <c r="D227" s="11">
        <v>89.5</v>
      </c>
      <c r="E227" s="11"/>
      <c r="F227" s="11"/>
      <c r="G227" s="11"/>
    </row>
    <row r="228" spans="1:8" x14ac:dyDescent="0.25">
      <c r="A228" s="47"/>
      <c r="B228" s="11"/>
      <c r="C228" s="10">
        <f t="shared" si="8"/>
        <v>1114.8</v>
      </c>
      <c r="D228" s="11">
        <v>91.8</v>
      </c>
      <c r="E228" s="11">
        <f>C230-C228</f>
        <v>7.6000000000001364</v>
      </c>
      <c r="F228" s="11" t="s">
        <v>339</v>
      </c>
      <c r="G228" s="11"/>
      <c r="H228" s="2" t="s">
        <v>340</v>
      </c>
    </row>
    <row r="229" spans="1:8" x14ac:dyDescent="0.25">
      <c r="A229" s="47"/>
      <c r="B229" s="11" t="s">
        <v>341</v>
      </c>
      <c r="C229" s="10">
        <f t="shared" si="8"/>
        <v>1119.5</v>
      </c>
      <c r="D229" s="11">
        <v>96.5</v>
      </c>
      <c r="E229" s="11"/>
      <c r="F229" s="11"/>
      <c r="G229" s="11"/>
    </row>
    <row r="230" spans="1:8" x14ac:dyDescent="0.25">
      <c r="A230" s="47"/>
      <c r="B230" s="11"/>
      <c r="C230" s="10">
        <f t="shared" si="8"/>
        <v>1122.4000000000001</v>
      </c>
      <c r="D230" s="11">
        <v>99.4</v>
      </c>
      <c r="E230" s="11">
        <f>C231-C230</f>
        <v>3.5999999999999091</v>
      </c>
      <c r="F230" s="11" t="s">
        <v>342</v>
      </c>
      <c r="G230" s="11"/>
      <c r="H230" s="2" t="s">
        <v>343</v>
      </c>
    </row>
    <row r="231" spans="1:8" x14ac:dyDescent="0.25">
      <c r="A231" s="47"/>
      <c r="B231" s="11"/>
      <c r="C231" s="10">
        <f t="shared" si="8"/>
        <v>1126</v>
      </c>
      <c r="D231" s="11">
        <v>103</v>
      </c>
      <c r="E231" s="11">
        <f>C233-C231</f>
        <v>15</v>
      </c>
      <c r="F231" s="11" t="s">
        <v>3</v>
      </c>
      <c r="G231" s="11"/>
    </row>
    <row r="232" spans="1:8" x14ac:dyDescent="0.25">
      <c r="A232" s="47"/>
      <c r="B232" s="11" t="s">
        <v>346</v>
      </c>
      <c r="C232" s="10">
        <f t="shared" si="8"/>
        <v>1130</v>
      </c>
      <c r="D232" s="11">
        <v>107</v>
      </c>
      <c r="E232" s="11"/>
      <c r="F232" s="11"/>
      <c r="G232" s="11"/>
    </row>
    <row r="233" spans="1:8" x14ac:dyDescent="0.25">
      <c r="A233" s="47"/>
      <c r="B233" s="9" t="s">
        <v>345</v>
      </c>
      <c r="C233" s="10">
        <f t="shared" si="8"/>
        <v>1141</v>
      </c>
      <c r="D233" s="11">
        <v>118</v>
      </c>
      <c r="E233" s="10">
        <f>C240-C233</f>
        <v>33.599999999999909</v>
      </c>
      <c r="F233" s="11" t="s">
        <v>344</v>
      </c>
      <c r="G233" s="11"/>
      <c r="H233" s="2" t="s">
        <v>347</v>
      </c>
    </row>
    <row r="234" spans="1:8" x14ac:dyDescent="0.25">
      <c r="A234" s="47"/>
      <c r="B234" s="11" t="s">
        <v>348</v>
      </c>
      <c r="C234" s="10">
        <f t="shared" si="8"/>
        <v>1148</v>
      </c>
      <c r="D234" s="11">
        <v>125</v>
      </c>
      <c r="E234" s="11"/>
      <c r="F234" s="11"/>
      <c r="G234" s="11"/>
    </row>
    <row r="235" spans="1:8" x14ac:dyDescent="0.25">
      <c r="A235" s="47"/>
      <c r="B235" s="11" t="s">
        <v>349</v>
      </c>
      <c r="C235" s="10">
        <f t="shared" si="8"/>
        <v>1160</v>
      </c>
      <c r="D235" s="11">
        <v>137</v>
      </c>
      <c r="E235" s="11"/>
      <c r="F235" s="11"/>
      <c r="G235" s="11"/>
    </row>
    <row r="236" spans="1:8" x14ac:dyDescent="0.25">
      <c r="A236" s="47"/>
      <c r="B236" s="17" t="s">
        <v>134</v>
      </c>
      <c r="C236" s="10">
        <v>1160</v>
      </c>
      <c r="D236" s="11">
        <v>137</v>
      </c>
      <c r="E236" s="11"/>
      <c r="F236" s="11"/>
      <c r="G236" s="11"/>
    </row>
    <row r="237" spans="1:8" x14ac:dyDescent="0.25">
      <c r="A237" s="47"/>
      <c r="B237" s="14" t="s">
        <v>136</v>
      </c>
      <c r="C237" s="10">
        <v>1160</v>
      </c>
      <c r="D237" s="11">
        <v>0</v>
      </c>
      <c r="E237" s="11"/>
      <c r="F237" s="11"/>
      <c r="G237" s="11"/>
    </row>
    <row r="238" spans="1:8" x14ac:dyDescent="0.25">
      <c r="A238" s="47"/>
      <c r="B238" s="11" t="s">
        <v>351</v>
      </c>
      <c r="C238" s="10">
        <f>C237+D238-D237</f>
        <v>1166.7</v>
      </c>
      <c r="D238" s="11">
        <v>6.7</v>
      </c>
      <c r="E238" s="11"/>
      <c r="F238" s="11"/>
      <c r="G238" s="11"/>
    </row>
    <row r="239" spans="1:8" x14ac:dyDescent="0.25">
      <c r="A239" s="47"/>
      <c r="B239" s="11" t="s">
        <v>352</v>
      </c>
      <c r="C239" s="10">
        <f t="shared" ref="C239:C261" si="9">C238+D239-D238</f>
        <v>1169.7</v>
      </c>
      <c r="D239" s="11">
        <v>9.6999999999999993</v>
      </c>
      <c r="E239" s="11"/>
      <c r="F239" s="11"/>
      <c r="G239" s="11"/>
    </row>
    <row r="240" spans="1:8" x14ac:dyDescent="0.25">
      <c r="A240" s="15">
        <f>C240-C224</f>
        <v>75.599999999999909</v>
      </c>
      <c r="B240" s="11" t="s">
        <v>353</v>
      </c>
      <c r="C240" s="10">
        <f t="shared" si="9"/>
        <v>1174.5999999999999</v>
      </c>
      <c r="D240" s="11">
        <v>14.6</v>
      </c>
      <c r="E240" s="10">
        <f>C244-C240</f>
        <v>17.600000000000136</v>
      </c>
      <c r="F240" s="11" t="s">
        <v>353</v>
      </c>
      <c r="G240" s="11"/>
      <c r="H240" s="2" t="s">
        <v>354</v>
      </c>
    </row>
    <row r="241" spans="1:8" x14ac:dyDescent="0.25">
      <c r="A241" s="46" t="s">
        <v>478</v>
      </c>
      <c r="B241" s="11" t="s">
        <v>355</v>
      </c>
      <c r="C241" s="10">
        <f t="shared" si="9"/>
        <v>1177</v>
      </c>
      <c r="D241" s="11">
        <v>17</v>
      </c>
      <c r="E241" s="11"/>
      <c r="F241" s="11"/>
      <c r="G241" s="11"/>
    </row>
    <row r="242" spans="1:8" x14ac:dyDescent="0.25">
      <c r="A242" s="46"/>
      <c r="B242" s="11" t="s">
        <v>356</v>
      </c>
      <c r="C242" s="10">
        <f t="shared" si="9"/>
        <v>1179.3</v>
      </c>
      <c r="D242" s="11">
        <v>19.3</v>
      </c>
      <c r="E242" s="11"/>
      <c r="F242" s="11"/>
      <c r="G242" s="11"/>
    </row>
    <row r="243" spans="1:8" x14ac:dyDescent="0.25">
      <c r="A243" s="46"/>
      <c r="B243" s="11" t="s">
        <v>357</v>
      </c>
      <c r="C243" s="10">
        <f t="shared" si="9"/>
        <v>1182</v>
      </c>
      <c r="D243" s="11">
        <v>22</v>
      </c>
      <c r="E243" s="11"/>
      <c r="F243" s="11"/>
      <c r="G243" s="11"/>
    </row>
    <row r="244" spans="1:8" x14ac:dyDescent="0.25">
      <c r="A244" s="46"/>
      <c r="B244" s="11" t="s">
        <v>359</v>
      </c>
      <c r="C244" s="10">
        <f t="shared" si="9"/>
        <v>1192.2</v>
      </c>
      <c r="D244" s="11">
        <v>32.200000000000003</v>
      </c>
      <c r="E244" s="10">
        <f>C245-C244</f>
        <v>5.5</v>
      </c>
      <c r="F244" s="11" t="s">
        <v>360</v>
      </c>
      <c r="G244" s="11"/>
      <c r="H244" t="s">
        <v>361</v>
      </c>
    </row>
    <row r="245" spans="1:8" x14ac:dyDescent="0.25">
      <c r="A245" s="46"/>
      <c r="B245" s="11" t="s">
        <v>358</v>
      </c>
      <c r="C245" s="10">
        <f t="shared" si="9"/>
        <v>1197.7</v>
      </c>
      <c r="D245" s="11">
        <v>37.700000000000003</v>
      </c>
      <c r="E245" s="10">
        <f>C248-C245</f>
        <v>16.200000000000045</v>
      </c>
      <c r="F245" s="11" t="s">
        <v>362</v>
      </c>
      <c r="G245" s="11"/>
      <c r="H245" s="2" t="s">
        <v>363</v>
      </c>
    </row>
    <row r="246" spans="1:8" x14ac:dyDescent="0.25">
      <c r="A246" s="46"/>
      <c r="B246" s="11" t="s">
        <v>364</v>
      </c>
      <c r="C246" s="10">
        <f t="shared" si="9"/>
        <v>1207</v>
      </c>
      <c r="D246" s="11">
        <v>47</v>
      </c>
      <c r="E246" s="11"/>
      <c r="F246" s="11"/>
      <c r="G246" s="11"/>
    </row>
    <row r="247" spans="1:8" x14ac:dyDescent="0.25">
      <c r="A247" s="46"/>
      <c r="B247" s="11" t="s">
        <v>365</v>
      </c>
      <c r="C247" s="10">
        <f t="shared" si="9"/>
        <v>1211</v>
      </c>
      <c r="D247" s="11">
        <v>51</v>
      </c>
      <c r="E247" s="11"/>
      <c r="F247" s="11"/>
      <c r="G247" s="11"/>
    </row>
    <row r="248" spans="1:8" x14ac:dyDescent="0.25">
      <c r="A248" s="46"/>
      <c r="B248" s="11"/>
      <c r="C248" s="10">
        <f t="shared" si="9"/>
        <v>1213.9000000000001</v>
      </c>
      <c r="D248" s="11">
        <v>53.9</v>
      </c>
      <c r="E248" s="10">
        <f>C251-C248</f>
        <v>20.399999999999864</v>
      </c>
      <c r="F248" s="11" t="s">
        <v>366</v>
      </c>
      <c r="G248" s="11"/>
      <c r="H248" s="2" t="s">
        <v>369</v>
      </c>
    </row>
    <row r="249" spans="1:8" x14ac:dyDescent="0.25">
      <c r="A249" s="46"/>
      <c r="B249" s="11" t="s">
        <v>367</v>
      </c>
      <c r="C249" s="10">
        <f t="shared" si="9"/>
        <v>1215.7</v>
      </c>
      <c r="D249" s="11">
        <v>55.7</v>
      </c>
      <c r="E249" s="11"/>
      <c r="F249" s="11"/>
      <c r="G249" s="11"/>
    </row>
    <row r="250" spans="1:8" x14ac:dyDescent="0.25">
      <c r="A250" s="46"/>
      <c r="B250" s="11" t="s">
        <v>368</v>
      </c>
      <c r="C250" s="10">
        <f t="shared" si="9"/>
        <v>1222.5999999999999</v>
      </c>
      <c r="D250" s="11">
        <v>62.6</v>
      </c>
      <c r="E250" s="11"/>
      <c r="F250" s="11"/>
      <c r="G250" s="11"/>
    </row>
    <row r="251" spans="1:8" x14ac:dyDescent="0.25">
      <c r="A251" s="46"/>
      <c r="B251" s="11" t="s">
        <v>370</v>
      </c>
      <c r="C251" s="10">
        <f t="shared" si="9"/>
        <v>1234.3</v>
      </c>
      <c r="D251" s="11">
        <v>74.3</v>
      </c>
      <c r="E251" s="10">
        <f>C252-C251</f>
        <v>3.7999999999999545</v>
      </c>
      <c r="F251" s="11" t="s">
        <v>372</v>
      </c>
      <c r="G251" s="11"/>
      <c r="H251" s="2" t="s">
        <v>374</v>
      </c>
    </row>
    <row r="252" spans="1:8" x14ac:dyDescent="0.25">
      <c r="A252" s="48"/>
      <c r="B252" s="11"/>
      <c r="C252" s="10">
        <f t="shared" si="9"/>
        <v>1238.0999999999999</v>
      </c>
      <c r="D252" s="11">
        <v>78.099999999999994</v>
      </c>
      <c r="E252" s="10">
        <f>C253-C252</f>
        <v>9.7000000000000455</v>
      </c>
      <c r="F252" s="11" t="s">
        <v>371</v>
      </c>
      <c r="G252" s="11"/>
      <c r="H252" s="2" t="s">
        <v>373</v>
      </c>
    </row>
    <row r="253" spans="1:8" x14ac:dyDescent="0.25">
      <c r="A253" s="16">
        <f>C253-C240</f>
        <v>73.200000000000045</v>
      </c>
      <c r="B253" s="11" t="s">
        <v>375</v>
      </c>
      <c r="C253" s="10">
        <f t="shared" si="9"/>
        <v>1247.8</v>
      </c>
      <c r="D253" s="11">
        <v>87.8</v>
      </c>
      <c r="E253" s="10">
        <f>C260-C253</f>
        <v>47.200000000000045</v>
      </c>
      <c r="F253" s="11" t="s">
        <v>376</v>
      </c>
      <c r="G253" s="11"/>
      <c r="H253" s="2" t="s">
        <v>377</v>
      </c>
    </row>
    <row r="254" spans="1:8" x14ac:dyDescent="0.25">
      <c r="A254" s="47" t="s">
        <v>479</v>
      </c>
      <c r="B254" s="11" t="s">
        <v>378</v>
      </c>
      <c r="C254" s="10">
        <f t="shared" si="9"/>
        <v>1256.3</v>
      </c>
      <c r="D254" s="11">
        <v>96.3</v>
      </c>
      <c r="E254" s="11"/>
      <c r="F254" s="11"/>
      <c r="G254" s="11"/>
    </row>
    <row r="255" spans="1:8" x14ac:dyDescent="0.25">
      <c r="A255" s="47"/>
      <c r="B255" s="11" t="s">
        <v>379</v>
      </c>
      <c r="C255" s="10">
        <f t="shared" si="9"/>
        <v>1258.8</v>
      </c>
      <c r="D255" s="11">
        <v>98.8</v>
      </c>
      <c r="E255" s="11"/>
      <c r="F255" s="11"/>
      <c r="G255" s="11"/>
    </row>
    <row r="256" spans="1:8" x14ac:dyDescent="0.25">
      <c r="A256" s="47"/>
      <c r="B256" s="9" t="s">
        <v>380</v>
      </c>
      <c r="C256" s="10">
        <f t="shared" si="9"/>
        <v>1266</v>
      </c>
      <c r="D256" s="11">
        <v>106</v>
      </c>
      <c r="E256" s="11"/>
      <c r="F256" s="11"/>
      <c r="G256" s="11"/>
    </row>
    <row r="257" spans="1:7" x14ac:dyDescent="0.25">
      <c r="A257" s="47"/>
      <c r="B257" s="11" t="s">
        <v>381</v>
      </c>
      <c r="C257" s="10">
        <f t="shared" si="9"/>
        <v>1282</v>
      </c>
      <c r="D257" s="11">
        <v>122</v>
      </c>
      <c r="E257" s="11"/>
      <c r="F257" s="11"/>
      <c r="G257" s="11"/>
    </row>
    <row r="258" spans="1:7" x14ac:dyDescent="0.25">
      <c r="A258" s="47"/>
      <c r="B258" s="25" t="s">
        <v>382</v>
      </c>
      <c r="C258" s="10">
        <f t="shared" si="9"/>
        <v>1284</v>
      </c>
      <c r="D258" s="11">
        <v>124</v>
      </c>
      <c r="E258" s="11"/>
      <c r="F258" s="11"/>
      <c r="G258" s="11"/>
    </row>
    <row r="259" spans="1:7" x14ac:dyDescent="0.25">
      <c r="A259" s="47"/>
      <c r="B259" s="11" t="s">
        <v>383</v>
      </c>
      <c r="C259" s="10">
        <f t="shared" si="9"/>
        <v>1290</v>
      </c>
      <c r="D259" s="11">
        <v>130</v>
      </c>
      <c r="E259" s="11"/>
      <c r="F259" s="11"/>
      <c r="G259" s="11"/>
    </row>
    <row r="260" spans="1:7" x14ac:dyDescent="0.25">
      <c r="A260" s="47"/>
      <c r="B260" s="11"/>
      <c r="C260" s="10">
        <f t="shared" si="9"/>
        <v>1295</v>
      </c>
      <c r="D260" s="11">
        <v>135</v>
      </c>
      <c r="E260" s="10">
        <f>C261-C260</f>
        <v>2</v>
      </c>
      <c r="F260" s="11" t="s">
        <v>3</v>
      </c>
      <c r="G260" s="11"/>
    </row>
    <row r="261" spans="1:7" x14ac:dyDescent="0.25">
      <c r="A261" s="47"/>
      <c r="B261" s="11"/>
      <c r="C261" s="10">
        <f t="shared" si="9"/>
        <v>1297</v>
      </c>
      <c r="D261" s="11">
        <v>137</v>
      </c>
      <c r="E261" s="10">
        <f>C269-C261</f>
        <v>55.200000000000045</v>
      </c>
      <c r="F261" s="11" t="s">
        <v>3</v>
      </c>
      <c r="G261" s="11"/>
    </row>
    <row r="262" spans="1:7" x14ac:dyDescent="0.25">
      <c r="A262" s="47"/>
      <c r="B262" s="9" t="s">
        <v>384</v>
      </c>
      <c r="C262" s="10">
        <f>C259+D262-D259</f>
        <v>1300</v>
      </c>
      <c r="D262" s="11">
        <v>140</v>
      </c>
      <c r="E262" s="11"/>
      <c r="F262" s="11"/>
      <c r="G262" s="11"/>
    </row>
    <row r="263" spans="1:7" x14ac:dyDescent="0.25">
      <c r="A263" s="47"/>
      <c r="B263" s="17" t="s">
        <v>218</v>
      </c>
      <c r="C263" s="10">
        <v>1300</v>
      </c>
      <c r="D263" s="11"/>
      <c r="E263" s="11"/>
      <c r="F263" s="11"/>
      <c r="G263" s="11"/>
    </row>
    <row r="264" spans="1:7" x14ac:dyDescent="0.25">
      <c r="A264" s="47"/>
      <c r="B264" s="26" t="s">
        <v>459</v>
      </c>
      <c r="C264" s="10">
        <v>1300</v>
      </c>
      <c r="D264" s="11">
        <v>0</v>
      </c>
      <c r="E264" s="11"/>
      <c r="F264" s="11"/>
      <c r="G264" s="11"/>
    </row>
    <row r="265" spans="1:7" x14ac:dyDescent="0.25">
      <c r="A265" s="47"/>
      <c r="B265" s="11" t="s">
        <v>391</v>
      </c>
      <c r="C265" s="10">
        <f>C264+D265-D264</f>
        <v>1318.3</v>
      </c>
      <c r="D265" s="11">
        <v>18.3</v>
      </c>
      <c r="E265" s="11"/>
      <c r="F265" s="11"/>
      <c r="G265" s="11"/>
    </row>
    <row r="266" spans="1:7" x14ac:dyDescent="0.25">
      <c r="A266" s="47"/>
      <c r="B266" s="11" t="s">
        <v>392</v>
      </c>
      <c r="C266" s="10">
        <f t="shared" ref="C266:C320" si="10">C265+D266-D265</f>
        <v>1324.1</v>
      </c>
      <c r="D266" s="11">
        <v>24.1</v>
      </c>
      <c r="E266" s="11"/>
      <c r="F266" s="11"/>
      <c r="G266" s="11"/>
    </row>
    <row r="267" spans="1:7" x14ac:dyDescent="0.25">
      <c r="A267" s="47"/>
      <c r="B267" s="11" t="s">
        <v>393</v>
      </c>
      <c r="C267" s="10">
        <f t="shared" si="10"/>
        <v>1330.1</v>
      </c>
      <c r="D267" s="11">
        <v>30.1</v>
      </c>
      <c r="E267" s="11"/>
      <c r="F267" s="11"/>
      <c r="G267" s="11"/>
    </row>
    <row r="268" spans="1:7" x14ac:dyDescent="0.25">
      <c r="A268" s="47"/>
      <c r="B268" s="11" t="s">
        <v>524</v>
      </c>
      <c r="C268" s="10">
        <f t="shared" si="10"/>
        <v>1346.2</v>
      </c>
      <c r="D268" s="11">
        <v>46.2</v>
      </c>
      <c r="E268" s="11"/>
      <c r="F268" s="11"/>
      <c r="G268" s="11"/>
    </row>
    <row r="269" spans="1:7" x14ac:dyDescent="0.25">
      <c r="A269" s="15">
        <f>C269-C253</f>
        <v>104.40000000000009</v>
      </c>
      <c r="B269" s="11"/>
      <c r="C269" s="10">
        <f t="shared" si="10"/>
        <v>1352.2</v>
      </c>
      <c r="D269" s="11">
        <v>52.2</v>
      </c>
      <c r="E269" s="10">
        <f>C273-C269</f>
        <v>21</v>
      </c>
      <c r="F269" s="11" t="s">
        <v>460</v>
      </c>
      <c r="G269" s="11"/>
    </row>
    <row r="270" spans="1:7" x14ac:dyDescent="0.25">
      <c r="A270" s="46" t="s">
        <v>480</v>
      </c>
      <c r="B270" s="11" t="s">
        <v>394</v>
      </c>
      <c r="C270" s="10">
        <f t="shared" si="10"/>
        <v>1356.1</v>
      </c>
      <c r="D270" s="11">
        <v>56.1</v>
      </c>
      <c r="E270" s="11"/>
      <c r="F270" s="11"/>
      <c r="G270" s="11"/>
    </row>
    <row r="271" spans="1:7" x14ac:dyDescent="0.25">
      <c r="A271" s="46"/>
      <c r="B271" s="11" t="s">
        <v>395</v>
      </c>
      <c r="C271" s="10">
        <f t="shared" si="10"/>
        <v>1366.7</v>
      </c>
      <c r="D271" s="11">
        <v>66.7</v>
      </c>
      <c r="E271" s="11"/>
      <c r="F271" s="11"/>
      <c r="G271" s="11"/>
    </row>
    <row r="272" spans="1:7" x14ac:dyDescent="0.25">
      <c r="A272" s="46"/>
      <c r="B272" s="11" t="s">
        <v>396</v>
      </c>
      <c r="C272" s="10">
        <f t="shared" si="10"/>
        <v>1371.3</v>
      </c>
      <c r="D272" s="11">
        <v>71.3</v>
      </c>
      <c r="E272" s="11"/>
      <c r="F272" s="11"/>
      <c r="G272" s="11"/>
    </row>
    <row r="273" spans="1:7" x14ac:dyDescent="0.25">
      <c r="A273" s="46"/>
      <c r="B273" s="11"/>
      <c r="C273" s="10">
        <f t="shared" si="10"/>
        <v>1373.2</v>
      </c>
      <c r="D273" s="11">
        <v>73.2</v>
      </c>
      <c r="E273" s="10">
        <f>C274-C273</f>
        <v>10.200000000000045</v>
      </c>
      <c r="F273" s="11" t="s">
        <v>397</v>
      </c>
      <c r="G273" s="11"/>
    </row>
    <row r="274" spans="1:7" x14ac:dyDescent="0.25">
      <c r="A274" s="46"/>
      <c r="B274" s="11"/>
      <c r="C274" s="10">
        <f t="shared" si="10"/>
        <v>1383.4</v>
      </c>
      <c r="D274" s="11">
        <v>83.4</v>
      </c>
      <c r="E274" s="10">
        <f>C277-C274</f>
        <v>20.599999999999909</v>
      </c>
      <c r="F274" s="11" t="s">
        <v>400</v>
      </c>
      <c r="G274" s="11"/>
    </row>
    <row r="275" spans="1:7" x14ac:dyDescent="0.25">
      <c r="A275" s="46"/>
      <c r="B275" s="11" t="s">
        <v>398</v>
      </c>
      <c r="C275" s="10">
        <f t="shared" si="10"/>
        <v>1395.1</v>
      </c>
      <c r="D275" s="11">
        <v>95.1</v>
      </c>
      <c r="E275" s="11"/>
      <c r="F275" s="11"/>
      <c r="G275" s="11"/>
    </row>
    <row r="276" spans="1:7" x14ac:dyDescent="0.25">
      <c r="A276" s="46"/>
      <c r="B276" s="11" t="s">
        <v>399</v>
      </c>
      <c r="C276" s="10">
        <f t="shared" si="10"/>
        <v>1400</v>
      </c>
      <c r="D276" s="11">
        <v>100</v>
      </c>
      <c r="E276" s="11"/>
      <c r="F276" s="11"/>
      <c r="G276" s="11"/>
    </row>
    <row r="277" spans="1:7" x14ac:dyDescent="0.25">
      <c r="A277" s="46"/>
      <c r="B277" s="11"/>
      <c r="C277" s="10">
        <f t="shared" si="10"/>
        <v>1404</v>
      </c>
      <c r="D277" s="11">
        <v>104</v>
      </c>
      <c r="E277" s="10">
        <f>C278-C277</f>
        <v>10</v>
      </c>
      <c r="F277" s="11" t="s">
        <v>401</v>
      </c>
      <c r="G277" s="11"/>
    </row>
    <row r="278" spans="1:7" x14ac:dyDescent="0.25">
      <c r="A278" s="46"/>
      <c r="B278" s="11"/>
      <c r="C278" s="10">
        <f t="shared" si="10"/>
        <v>1414</v>
      </c>
      <c r="D278" s="11">
        <v>114</v>
      </c>
      <c r="E278" s="10">
        <f>C279-C278</f>
        <v>11</v>
      </c>
      <c r="F278" s="11" t="s">
        <v>402</v>
      </c>
      <c r="G278" s="11"/>
    </row>
    <row r="279" spans="1:7" x14ac:dyDescent="0.25">
      <c r="A279" s="46"/>
      <c r="B279" s="11"/>
      <c r="C279" s="10">
        <f t="shared" si="10"/>
        <v>1425</v>
      </c>
      <c r="D279" s="11">
        <v>125</v>
      </c>
      <c r="E279" s="10">
        <f>C281-C279</f>
        <v>6</v>
      </c>
      <c r="F279" s="11" t="s">
        <v>403</v>
      </c>
      <c r="G279" s="11"/>
    </row>
    <row r="280" spans="1:7" x14ac:dyDescent="0.25">
      <c r="A280" s="46"/>
      <c r="B280" s="11" t="s">
        <v>404</v>
      </c>
      <c r="C280" s="10">
        <f t="shared" si="10"/>
        <v>1427</v>
      </c>
      <c r="D280" s="11">
        <v>127</v>
      </c>
      <c r="E280" s="11"/>
      <c r="F280" s="11"/>
      <c r="G280" s="11"/>
    </row>
    <row r="281" spans="1:7" x14ac:dyDescent="0.25">
      <c r="A281" s="16">
        <f>C281-C269</f>
        <v>78.799999999999955</v>
      </c>
      <c r="B281" s="11"/>
      <c r="C281" s="10">
        <f t="shared" si="10"/>
        <v>1431</v>
      </c>
      <c r="D281" s="11">
        <v>131</v>
      </c>
      <c r="E281" s="10">
        <f>C284-C281</f>
        <v>9</v>
      </c>
      <c r="F281" s="11" t="s">
        <v>405</v>
      </c>
      <c r="G281" s="11"/>
    </row>
    <row r="282" spans="1:7" x14ac:dyDescent="0.25">
      <c r="A282" s="47" t="s">
        <v>481</v>
      </c>
      <c r="B282" s="11" t="s">
        <v>406</v>
      </c>
      <c r="C282" s="10">
        <f t="shared" si="10"/>
        <v>1434</v>
      </c>
      <c r="D282" s="11">
        <v>134</v>
      </c>
      <c r="E282" s="11"/>
      <c r="F282" s="11"/>
      <c r="G282" s="11"/>
    </row>
    <row r="283" spans="1:7" x14ac:dyDescent="0.25">
      <c r="A283" s="47"/>
      <c r="B283" s="11" t="s">
        <v>407</v>
      </c>
      <c r="C283" s="10">
        <f t="shared" si="10"/>
        <v>1440</v>
      </c>
      <c r="D283" s="11">
        <v>140</v>
      </c>
      <c r="E283" s="11"/>
      <c r="F283" s="11"/>
      <c r="G283" s="11"/>
    </row>
    <row r="284" spans="1:7" x14ac:dyDescent="0.25">
      <c r="A284" s="47"/>
      <c r="B284" s="11"/>
      <c r="C284" s="10">
        <f t="shared" si="10"/>
        <v>1440</v>
      </c>
      <c r="D284" s="11">
        <v>140</v>
      </c>
      <c r="E284" s="10">
        <f>C285-C284</f>
        <v>6</v>
      </c>
      <c r="F284" s="11" t="s">
        <v>408</v>
      </c>
      <c r="G284" s="11"/>
    </row>
    <row r="285" spans="1:7" x14ac:dyDescent="0.25">
      <c r="A285" s="47"/>
      <c r="B285" s="11"/>
      <c r="C285" s="10">
        <f t="shared" si="10"/>
        <v>1446</v>
      </c>
      <c r="D285" s="11">
        <v>146</v>
      </c>
      <c r="E285" s="10">
        <f>C286-C285</f>
        <v>8</v>
      </c>
      <c r="F285" s="11" t="s">
        <v>409</v>
      </c>
      <c r="G285" s="11"/>
    </row>
    <row r="286" spans="1:7" x14ac:dyDescent="0.25">
      <c r="A286" s="47"/>
      <c r="B286" s="11" t="s">
        <v>410</v>
      </c>
      <c r="C286" s="10">
        <f t="shared" si="10"/>
        <v>1454</v>
      </c>
      <c r="D286" s="11">
        <v>154</v>
      </c>
      <c r="E286" s="10">
        <f>C287-C286</f>
        <v>6</v>
      </c>
      <c r="F286" s="11" t="s">
        <v>411</v>
      </c>
      <c r="G286" s="11"/>
    </row>
    <row r="287" spans="1:7" x14ac:dyDescent="0.25">
      <c r="A287" s="47"/>
      <c r="B287" s="11" t="s">
        <v>412</v>
      </c>
      <c r="C287" s="10">
        <f t="shared" si="10"/>
        <v>1460</v>
      </c>
      <c r="D287" s="11">
        <v>160</v>
      </c>
      <c r="E287" s="10">
        <f>C289-C287</f>
        <v>9</v>
      </c>
      <c r="F287" s="11" t="s">
        <v>413</v>
      </c>
      <c r="G287" s="11"/>
    </row>
    <row r="288" spans="1:7" x14ac:dyDescent="0.25">
      <c r="A288" s="47"/>
      <c r="B288" s="11" t="s">
        <v>414</v>
      </c>
      <c r="C288" s="10">
        <f t="shared" si="10"/>
        <v>1465</v>
      </c>
      <c r="D288" s="11">
        <v>165</v>
      </c>
      <c r="E288" s="11"/>
      <c r="F288" s="11"/>
      <c r="G288" s="11"/>
    </row>
    <row r="289" spans="1:7" x14ac:dyDescent="0.25">
      <c r="A289" s="47"/>
      <c r="B289" s="11"/>
      <c r="C289" s="10">
        <f t="shared" si="10"/>
        <v>1469</v>
      </c>
      <c r="D289" s="11">
        <v>169</v>
      </c>
      <c r="E289" s="10">
        <f>C290-C289</f>
        <v>8</v>
      </c>
      <c r="F289" s="11" t="s">
        <v>415</v>
      </c>
      <c r="G289" s="11"/>
    </row>
    <row r="290" spans="1:7" x14ac:dyDescent="0.25">
      <c r="A290" s="47"/>
      <c r="B290" s="11" t="s">
        <v>416</v>
      </c>
      <c r="C290" s="10">
        <f t="shared" si="10"/>
        <v>1477</v>
      </c>
      <c r="D290" s="11">
        <v>177</v>
      </c>
      <c r="E290" s="10">
        <f>C291-C290</f>
        <v>18</v>
      </c>
      <c r="F290" s="11" t="s">
        <v>417</v>
      </c>
      <c r="G290" s="11"/>
    </row>
    <row r="291" spans="1:7" x14ac:dyDescent="0.25">
      <c r="A291" s="15">
        <f>C291-C281</f>
        <v>64</v>
      </c>
      <c r="B291" s="11" t="s">
        <v>418</v>
      </c>
      <c r="C291" s="10">
        <f t="shared" si="10"/>
        <v>1495</v>
      </c>
      <c r="D291" s="11">
        <v>195</v>
      </c>
      <c r="E291" s="10">
        <f>C292-C291</f>
        <v>8</v>
      </c>
      <c r="F291" s="11" t="s">
        <v>419</v>
      </c>
      <c r="G291" s="11"/>
    </row>
    <row r="292" spans="1:7" x14ac:dyDescent="0.25">
      <c r="A292" s="46" t="s">
        <v>482</v>
      </c>
      <c r="B292" s="11"/>
      <c r="C292" s="10">
        <f t="shared" si="10"/>
        <v>1503</v>
      </c>
      <c r="D292" s="11">
        <v>203</v>
      </c>
      <c r="E292" s="10">
        <f>C294-C292</f>
        <v>12</v>
      </c>
      <c r="F292" s="11" t="s">
        <v>420</v>
      </c>
      <c r="G292" s="11"/>
    </row>
    <row r="293" spans="1:7" x14ac:dyDescent="0.25">
      <c r="A293" s="46"/>
      <c r="B293" s="11" t="s">
        <v>421</v>
      </c>
      <c r="C293" s="10">
        <f t="shared" si="10"/>
        <v>1509</v>
      </c>
      <c r="D293" s="11">
        <v>209</v>
      </c>
      <c r="E293" s="11"/>
      <c r="F293" s="11"/>
      <c r="G293" s="11"/>
    </row>
    <row r="294" spans="1:7" x14ac:dyDescent="0.25">
      <c r="A294" s="46"/>
      <c r="B294" s="11"/>
      <c r="C294" s="10">
        <f t="shared" si="10"/>
        <v>1515</v>
      </c>
      <c r="D294" s="11">
        <v>215</v>
      </c>
      <c r="E294" s="10">
        <f>C295-C294</f>
        <v>4</v>
      </c>
      <c r="F294" s="11" t="s">
        <v>422</v>
      </c>
      <c r="G294" s="11"/>
    </row>
    <row r="295" spans="1:7" x14ac:dyDescent="0.25">
      <c r="A295" s="46"/>
      <c r="B295" s="11" t="s">
        <v>423</v>
      </c>
      <c r="C295" s="10">
        <f t="shared" si="10"/>
        <v>1519</v>
      </c>
      <c r="D295" s="11">
        <v>219</v>
      </c>
      <c r="E295" s="10">
        <f>C297-C295</f>
        <v>12</v>
      </c>
      <c r="F295" s="11" t="s">
        <v>424</v>
      </c>
      <c r="G295" s="11"/>
    </row>
    <row r="296" spans="1:7" x14ac:dyDescent="0.25">
      <c r="A296" s="46"/>
      <c r="B296" s="11" t="s">
        <v>425</v>
      </c>
      <c r="C296" s="10">
        <f t="shared" si="10"/>
        <v>1526</v>
      </c>
      <c r="D296" s="11">
        <v>226</v>
      </c>
      <c r="E296" s="11"/>
      <c r="F296" s="11"/>
      <c r="G296" s="11"/>
    </row>
    <row r="297" spans="1:7" x14ac:dyDescent="0.25">
      <c r="A297" s="46"/>
      <c r="B297" s="11"/>
      <c r="C297" s="10">
        <f t="shared" si="10"/>
        <v>1531</v>
      </c>
      <c r="D297" s="11">
        <v>231</v>
      </c>
      <c r="E297" s="10">
        <f>C300-C297</f>
        <v>9</v>
      </c>
      <c r="F297" s="11" t="s">
        <v>427</v>
      </c>
      <c r="G297" s="11"/>
    </row>
    <row r="298" spans="1:7" x14ac:dyDescent="0.25">
      <c r="A298" s="46"/>
      <c r="B298" s="11" t="s">
        <v>426</v>
      </c>
      <c r="C298" s="10">
        <f t="shared" si="10"/>
        <v>1534</v>
      </c>
      <c r="D298" s="11">
        <v>234</v>
      </c>
      <c r="E298" s="11"/>
      <c r="F298" s="11"/>
      <c r="G298" s="11"/>
    </row>
    <row r="299" spans="1:7" x14ac:dyDescent="0.25">
      <c r="A299" s="46"/>
      <c r="B299" s="11"/>
      <c r="C299" s="10">
        <f t="shared" si="10"/>
        <v>1537</v>
      </c>
      <c r="D299" s="11">
        <v>237</v>
      </c>
      <c r="E299" s="10">
        <f t="shared" ref="E299:E301" si="11">C300-C299</f>
        <v>3</v>
      </c>
      <c r="F299" s="11" t="s">
        <v>428</v>
      </c>
      <c r="G299" s="11"/>
    </row>
    <row r="300" spans="1:7" x14ac:dyDescent="0.25">
      <c r="A300" s="46"/>
      <c r="B300" s="11" t="s">
        <v>429</v>
      </c>
      <c r="C300" s="10">
        <f t="shared" si="10"/>
        <v>1540</v>
      </c>
      <c r="D300" s="11">
        <v>240</v>
      </c>
      <c r="E300" s="10">
        <f t="shared" si="11"/>
        <v>5</v>
      </c>
      <c r="F300" s="11" t="s">
        <v>430</v>
      </c>
      <c r="G300" s="11"/>
    </row>
    <row r="301" spans="1:7" x14ac:dyDescent="0.25">
      <c r="A301" s="46"/>
      <c r="B301" s="11" t="s">
        <v>431</v>
      </c>
      <c r="C301" s="10">
        <f t="shared" si="10"/>
        <v>1545</v>
      </c>
      <c r="D301" s="11">
        <v>245</v>
      </c>
      <c r="E301" s="10">
        <f t="shared" si="11"/>
        <v>3</v>
      </c>
      <c r="F301" s="11" t="s">
        <v>432</v>
      </c>
      <c r="G301" s="11"/>
    </row>
    <row r="302" spans="1:7" x14ac:dyDescent="0.25">
      <c r="A302" s="46"/>
      <c r="B302" s="11"/>
      <c r="C302" s="10">
        <f t="shared" si="10"/>
        <v>1548</v>
      </c>
      <c r="D302" s="11">
        <v>248</v>
      </c>
      <c r="E302" s="10">
        <f>C304-C302</f>
        <v>32</v>
      </c>
      <c r="F302" s="11" t="s">
        <v>433</v>
      </c>
      <c r="G302" s="11"/>
    </row>
    <row r="303" spans="1:7" x14ac:dyDescent="0.25">
      <c r="A303" s="46"/>
      <c r="B303" s="11" t="s">
        <v>434</v>
      </c>
      <c r="C303" s="10">
        <f t="shared" si="10"/>
        <v>1569</v>
      </c>
      <c r="D303" s="11">
        <v>269</v>
      </c>
      <c r="E303" s="11"/>
      <c r="F303" s="11"/>
      <c r="G303" s="11"/>
    </row>
    <row r="304" spans="1:7" x14ac:dyDescent="0.25">
      <c r="A304" s="16">
        <f>C304-C291</f>
        <v>85</v>
      </c>
      <c r="B304" s="11" t="s">
        <v>435</v>
      </c>
      <c r="C304" s="10">
        <f t="shared" si="10"/>
        <v>1580</v>
      </c>
      <c r="D304" s="11">
        <v>280</v>
      </c>
      <c r="E304" s="10">
        <f t="shared" ref="E304:E309" si="12">C305-C304</f>
        <v>17</v>
      </c>
      <c r="F304" s="11" t="s">
        <v>436</v>
      </c>
      <c r="G304" s="11"/>
    </row>
    <row r="305" spans="1:7" x14ac:dyDescent="0.25">
      <c r="A305" s="47" t="s">
        <v>483</v>
      </c>
      <c r="B305" s="11" t="s">
        <v>437</v>
      </c>
      <c r="C305" s="10">
        <f t="shared" si="10"/>
        <v>1597</v>
      </c>
      <c r="D305" s="11">
        <v>297</v>
      </c>
      <c r="E305" s="10">
        <f t="shared" si="12"/>
        <v>14</v>
      </c>
      <c r="F305" s="11" t="s">
        <v>438</v>
      </c>
      <c r="G305" s="11"/>
    </row>
    <row r="306" spans="1:7" x14ac:dyDescent="0.25">
      <c r="A306" s="47"/>
      <c r="B306" s="11" t="s">
        <v>439</v>
      </c>
      <c r="C306" s="10">
        <f t="shared" si="10"/>
        <v>1611</v>
      </c>
      <c r="D306" s="11">
        <v>311</v>
      </c>
      <c r="E306" s="10">
        <f t="shared" si="12"/>
        <v>12</v>
      </c>
      <c r="F306" s="11" t="s">
        <v>440</v>
      </c>
      <c r="G306" s="11"/>
    </row>
    <row r="307" spans="1:7" x14ac:dyDescent="0.25">
      <c r="A307" s="47"/>
      <c r="B307" s="11" t="s">
        <v>441</v>
      </c>
      <c r="C307" s="10">
        <f t="shared" si="10"/>
        <v>1623</v>
      </c>
      <c r="D307" s="11">
        <v>323</v>
      </c>
      <c r="E307" s="10">
        <f t="shared" si="12"/>
        <v>14</v>
      </c>
      <c r="F307" s="11" t="s">
        <v>442</v>
      </c>
      <c r="G307" s="11"/>
    </row>
    <row r="308" spans="1:7" x14ac:dyDescent="0.25">
      <c r="A308" s="47"/>
      <c r="B308" s="11" t="s">
        <v>443</v>
      </c>
      <c r="C308" s="10">
        <f t="shared" si="10"/>
        <v>1637</v>
      </c>
      <c r="D308" s="11">
        <v>337</v>
      </c>
      <c r="E308" s="10">
        <f t="shared" si="12"/>
        <v>12</v>
      </c>
      <c r="F308" s="11" t="s">
        <v>444</v>
      </c>
      <c r="G308" s="11"/>
    </row>
    <row r="309" spans="1:7" x14ac:dyDescent="0.25">
      <c r="A309" s="47"/>
      <c r="B309" s="11"/>
      <c r="C309" s="10">
        <f t="shared" si="10"/>
        <v>1649</v>
      </c>
      <c r="D309" s="11">
        <v>349</v>
      </c>
      <c r="E309" s="10">
        <f t="shared" si="12"/>
        <v>4</v>
      </c>
      <c r="F309" s="11" t="s">
        <v>445</v>
      </c>
      <c r="G309" s="11"/>
    </row>
    <row r="310" spans="1:7" x14ac:dyDescent="0.25">
      <c r="A310" s="47"/>
      <c r="B310" s="11" t="s">
        <v>446</v>
      </c>
      <c r="C310" s="10">
        <f t="shared" si="10"/>
        <v>1653</v>
      </c>
      <c r="D310" s="11">
        <v>353</v>
      </c>
      <c r="E310" s="10">
        <f>C313-C310</f>
        <v>17</v>
      </c>
      <c r="F310" s="11" t="s">
        <v>447</v>
      </c>
      <c r="G310" s="11"/>
    </row>
    <row r="311" spans="1:7" x14ac:dyDescent="0.25">
      <c r="A311" s="47"/>
      <c r="B311" s="11" t="s">
        <v>448</v>
      </c>
      <c r="C311" s="10">
        <f t="shared" si="10"/>
        <v>1659</v>
      </c>
      <c r="D311" s="11">
        <v>359</v>
      </c>
      <c r="E311" s="11"/>
      <c r="F311" s="11"/>
      <c r="G311" s="11"/>
    </row>
    <row r="312" spans="1:7" x14ac:dyDescent="0.25">
      <c r="A312" s="47"/>
      <c r="B312" s="11" t="s">
        <v>449</v>
      </c>
      <c r="C312" s="10">
        <f t="shared" si="10"/>
        <v>1664</v>
      </c>
      <c r="D312" s="11">
        <v>364</v>
      </c>
      <c r="E312" s="11"/>
      <c r="F312" s="11"/>
      <c r="G312" s="11"/>
    </row>
    <row r="313" spans="1:7" x14ac:dyDescent="0.25">
      <c r="A313" s="15">
        <f>C313-C304</f>
        <v>90</v>
      </c>
      <c r="B313" s="11"/>
      <c r="C313" s="10">
        <f t="shared" si="10"/>
        <v>1670</v>
      </c>
      <c r="D313" s="11">
        <v>370</v>
      </c>
      <c r="E313" s="10">
        <f t="shared" ref="E313:E314" si="13">C314-C313</f>
        <v>6</v>
      </c>
      <c r="F313" s="11" t="s">
        <v>450</v>
      </c>
      <c r="G313" s="11"/>
    </row>
    <row r="314" spans="1:7" x14ac:dyDescent="0.25">
      <c r="A314" s="46" t="s">
        <v>484</v>
      </c>
      <c r="B314" s="11"/>
      <c r="C314" s="10">
        <f t="shared" si="10"/>
        <v>1676</v>
      </c>
      <c r="D314" s="11">
        <v>376</v>
      </c>
      <c r="E314" s="10">
        <f t="shared" si="13"/>
        <v>5</v>
      </c>
      <c r="F314" s="11" t="s">
        <v>461</v>
      </c>
      <c r="G314" s="11"/>
    </row>
    <row r="315" spans="1:7" x14ac:dyDescent="0.25">
      <c r="A315" s="46"/>
      <c r="B315" s="11" t="s">
        <v>451</v>
      </c>
      <c r="C315" s="10">
        <f t="shared" si="10"/>
        <v>1681</v>
      </c>
      <c r="D315" s="11">
        <v>381</v>
      </c>
      <c r="E315" s="10">
        <f>C317-C315</f>
        <v>21</v>
      </c>
      <c r="F315" s="11" t="s">
        <v>452</v>
      </c>
      <c r="G315" s="11"/>
    </row>
    <row r="316" spans="1:7" x14ac:dyDescent="0.25">
      <c r="A316" s="46"/>
      <c r="B316" s="11" t="s">
        <v>453</v>
      </c>
      <c r="C316" s="10">
        <f t="shared" si="10"/>
        <v>1693</v>
      </c>
      <c r="D316" s="11">
        <v>393</v>
      </c>
      <c r="E316" s="11"/>
      <c r="F316" s="11"/>
      <c r="G316" s="11"/>
    </row>
    <row r="317" spans="1:7" x14ac:dyDescent="0.25">
      <c r="A317" s="46"/>
      <c r="B317" s="11"/>
      <c r="C317" s="10">
        <f t="shared" si="10"/>
        <v>1702</v>
      </c>
      <c r="D317" s="11">
        <v>402</v>
      </c>
      <c r="E317" s="10">
        <f t="shared" ref="E317" si="14">C318-C317</f>
        <v>10</v>
      </c>
      <c r="F317" s="11" t="s">
        <v>454</v>
      </c>
      <c r="G317" s="11"/>
    </row>
    <row r="318" spans="1:7" x14ac:dyDescent="0.25">
      <c r="A318" s="46"/>
      <c r="B318" s="11" t="s">
        <v>455</v>
      </c>
      <c r="C318" s="10">
        <f t="shared" si="10"/>
        <v>1712</v>
      </c>
      <c r="D318" s="11">
        <v>412</v>
      </c>
      <c r="E318" s="10">
        <f>C320-C318</f>
        <v>24</v>
      </c>
      <c r="F318" s="11" t="s">
        <v>456</v>
      </c>
      <c r="G318" s="11"/>
    </row>
    <row r="319" spans="1:7" x14ac:dyDescent="0.25">
      <c r="A319" s="46"/>
      <c r="B319" s="11" t="s">
        <v>457</v>
      </c>
      <c r="C319" s="10">
        <f t="shared" si="10"/>
        <v>1730</v>
      </c>
      <c r="D319" s="11">
        <v>430</v>
      </c>
      <c r="E319" s="11"/>
      <c r="F319" s="11"/>
      <c r="G319" s="11"/>
    </row>
    <row r="320" spans="1:7" x14ac:dyDescent="0.25">
      <c r="A320" s="16">
        <f>C320-C313</f>
        <v>66</v>
      </c>
      <c r="B320" s="11" t="s">
        <v>458</v>
      </c>
      <c r="C320" s="10">
        <f t="shared" si="10"/>
        <v>1736</v>
      </c>
      <c r="D320" s="11">
        <v>436</v>
      </c>
      <c r="E320" s="11"/>
      <c r="F320" s="11"/>
      <c r="G320" s="11"/>
    </row>
    <row r="321" spans="3:6" x14ac:dyDescent="0.25">
      <c r="C321" s="4"/>
    </row>
    <row r="322" spans="3:6" x14ac:dyDescent="0.25">
      <c r="C322" s="4"/>
    </row>
    <row r="323" spans="3:6" x14ac:dyDescent="0.25">
      <c r="C323" s="4"/>
      <c r="F323" t="s">
        <v>529</v>
      </c>
    </row>
    <row r="324" spans="3:6" x14ac:dyDescent="0.25">
      <c r="C324" s="4"/>
      <c r="F324" t="s">
        <v>530</v>
      </c>
    </row>
    <row r="325" spans="3:6" x14ac:dyDescent="0.25">
      <c r="C325" s="4"/>
    </row>
    <row r="326" spans="3:6" x14ac:dyDescent="0.25">
      <c r="C326" s="4"/>
      <c r="F326" t="s">
        <v>531</v>
      </c>
    </row>
    <row r="327" spans="3:6" x14ac:dyDescent="0.25">
      <c r="C327" s="4"/>
      <c r="F327" t="s">
        <v>532</v>
      </c>
    </row>
    <row r="328" spans="3:6" x14ac:dyDescent="0.25">
      <c r="C328" s="4"/>
      <c r="F328" t="s">
        <v>533</v>
      </c>
    </row>
    <row r="329" spans="3:6" x14ac:dyDescent="0.25">
      <c r="C329" s="4"/>
    </row>
    <row r="330" spans="3:6" x14ac:dyDescent="0.25">
      <c r="C330" s="4"/>
    </row>
    <row r="331" spans="3:6" x14ac:dyDescent="0.25">
      <c r="C331" s="4"/>
    </row>
    <row r="332" spans="3:6" x14ac:dyDescent="0.25">
      <c r="C332" s="4"/>
    </row>
    <row r="333" spans="3:6" x14ac:dyDescent="0.25">
      <c r="C333" s="4"/>
    </row>
    <row r="334" spans="3:6" x14ac:dyDescent="0.25">
      <c r="C334" s="4"/>
    </row>
    <row r="335" spans="3:6" x14ac:dyDescent="0.25">
      <c r="C335" s="4"/>
    </row>
    <row r="336" spans="3:6" x14ac:dyDescent="0.25">
      <c r="C336" s="4"/>
    </row>
    <row r="337" spans="3:3" x14ac:dyDescent="0.25">
      <c r="C337" s="4"/>
    </row>
    <row r="338" spans="3:3" x14ac:dyDescent="0.25">
      <c r="C338" s="4"/>
    </row>
    <row r="339" spans="3:3" x14ac:dyDescent="0.25">
      <c r="C339" s="4"/>
    </row>
    <row r="340" spans="3:3" x14ac:dyDescent="0.25">
      <c r="C340" s="4"/>
    </row>
    <row r="341" spans="3:3" x14ac:dyDescent="0.25">
      <c r="C341" s="4"/>
    </row>
    <row r="342" spans="3:3" x14ac:dyDescent="0.25">
      <c r="C342" s="4"/>
    </row>
    <row r="343" spans="3:3" x14ac:dyDescent="0.25">
      <c r="C343" s="4"/>
    </row>
    <row r="344" spans="3:3" x14ac:dyDescent="0.25">
      <c r="C344" s="4"/>
    </row>
    <row r="345" spans="3:3" x14ac:dyDescent="0.25">
      <c r="C345" s="4"/>
    </row>
    <row r="346" spans="3:3" x14ac:dyDescent="0.25">
      <c r="C346" s="4"/>
    </row>
    <row r="347" spans="3:3" x14ac:dyDescent="0.25">
      <c r="C347" s="4"/>
    </row>
    <row r="348" spans="3:3" x14ac:dyDescent="0.25">
      <c r="C348" s="4"/>
    </row>
    <row r="349" spans="3:3" x14ac:dyDescent="0.25">
      <c r="C349" s="4"/>
    </row>
    <row r="350" spans="3:3" x14ac:dyDescent="0.25">
      <c r="C350" s="4"/>
    </row>
    <row r="351" spans="3:3" x14ac:dyDescent="0.25">
      <c r="C351" s="4"/>
    </row>
    <row r="352" spans="3:3" x14ac:dyDescent="0.25">
      <c r="C352" s="4"/>
    </row>
    <row r="353" spans="3:3" x14ac:dyDescent="0.25">
      <c r="C353" s="4"/>
    </row>
    <row r="354" spans="3:3" x14ac:dyDescent="0.25">
      <c r="C354" s="4"/>
    </row>
    <row r="355" spans="3:3" x14ac:dyDescent="0.25">
      <c r="C355" s="4"/>
    </row>
    <row r="356" spans="3:3" x14ac:dyDescent="0.25">
      <c r="C356" s="4"/>
    </row>
    <row r="357" spans="3:3" x14ac:dyDescent="0.25">
      <c r="C357" s="4"/>
    </row>
    <row r="358" spans="3:3" x14ac:dyDescent="0.25">
      <c r="C358" s="4"/>
    </row>
    <row r="359" spans="3:3" x14ac:dyDescent="0.25">
      <c r="C359" s="4"/>
    </row>
    <row r="360" spans="3:3" x14ac:dyDescent="0.25">
      <c r="C360" s="4"/>
    </row>
    <row r="361" spans="3:3" x14ac:dyDescent="0.25">
      <c r="C361" s="4"/>
    </row>
    <row r="362" spans="3:3" x14ac:dyDescent="0.25">
      <c r="C362" s="4"/>
    </row>
    <row r="363" spans="3:3" x14ac:dyDescent="0.25">
      <c r="C363" s="4"/>
    </row>
    <row r="364" spans="3:3" x14ac:dyDescent="0.25">
      <c r="C364" s="4"/>
    </row>
    <row r="365" spans="3:3" x14ac:dyDescent="0.25">
      <c r="C365" s="4"/>
    </row>
    <row r="366" spans="3:3" x14ac:dyDescent="0.25">
      <c r="C366" s="4"/>
    </row>
    <row r="367" spans="3:3" x14ac:dyDescent="0.25">
      <c r="C367" s="4"/>
    </row>
    <row r="368" spans="3:3" x14ac:dyDescent="0.25">
      <c r="C368" s="4"/>
    </row>
    <row r="369" spans="3:3" x14ac:dyDescent="0.25">
      <c r="C369" s="4"/>
    </row>
    <row r="370" spans="3:3" x14ac:dyDescent="0.25">
      <c r="C370" s="4"/>
    </row>
    <row r="371" spans="3:3" x14ac:dyDescent="0.25">
      <c r="C371" s="4"/>
    </row>
    <row r="372" spans="3:3" x14ac:dyDescent="0.25">
      <c r="C372" s="4"/>
    </row>
    <row r="373" spans="3:3" x14ac:dyDescent="0.25">
      <c r="C373" s="4"/>
    </row>
    <row r="374" spans="3:3" x14ac:dyDescent="0.25">
      <c r="C374" s="4"/>
    </row>
    <row r="375" spans="3:3" x14ac:dyDescent="0.25">
      <c r="C375" s="4"/>
    </row>
    <row r="376" spans="3:3" x14ac:dyDescent="0.25">
      <c r="C376" s="4"/>
    </row>
    <row r="377" spans="3:3" x14ac:dyDescent="0.25">
      <c r="C377" s="4"/>
    </row>
    <row r="378" spans="3:3" x14ac:dyDescent="0.25">
      <c r="C378" s="4"/>
    </row>
    <row r="379" spans="3:3" x14ac:dyDescent="0.25">
      <c r="C379" s="4"/>
    </row>
    <row r="380" spans="3:3" x14ac:dyDescent="0.25">
      <c r="C380" s="4"/>
    </row>
    <row r="381" spans="3:3" x14ac:dyDescent="0.25">
      <c r="C381" s="4"/>
    </row>
    <row r="382" spans="3:3" x14ac:dyDescent="0.25">
      <c r="C382" s="4"/>
    </row>
    <row r="383" spans="3:3" x14ac:dyDescent="0.25">
      <c r="C383" s="4"/>
    </row>
    <row r="384" spans="3:3" x14ac:dyDescent="0.25">
      <c r="C384" s="4"/>
    </row>
    <row r="385" spans="3:3" x14ac:dyDescent="0.25">
      <c r="C385" s="4"/>
    </row>
    <row r="386" spans="3:3" x14ac:dyDescent="0.25">
      <c r="C386" s="4"/>
    </row>
    <row r="387" spans="3:3" x14ac:dyDescent="0.25">
      <c r="C387" s="4"/>
    </row>
    <row r="388" spans="3:3" x14ac:dyDescent="0.25">
      <c r="C388" s="4"/>
    </row>
    <row r="389" spans="3:3" x14ac:dyDescent="0.25">
      <c r="C389" s="4"/>
    </row>
    <row r="390" spans="3:3" x14ac:dyDescent="0.25">
      <c r="C390" s="4"/>
    </row>
    <row r="391" spans="3:3" x14ac:dyDescent="0.25">
      <c r="C391" s="4"/>
    </row>
    <row r="392" spans="3:3" x14ac:dyDescent="0.25">
      <c r="C392" s="4"/>
    </row>
    <row r="393" spans="3:3" x14ac:dyDescent="0.25">
      <c r="C393" s="4"/>
    </row>
    <row r="394" spans="3:3" x14ac:dyDescent="0.25">
      <c r="C394" s="4"/>
    </row>
    <row r="395" spans="3:3" x14ac:dyDescent="0.25">
      <c r="C395" s="4"/>
    </row>
    <row r="396" spans="3:3" x14ac:dyDescent="0.25">
      <c r="C396" s="4"/>
    </row>
    <row r="397" spans="3:3" x14ac:dyDescent="0.25">
      <c r="C397" s="4"/>
    </row>
    <row r="398" spans="3:3" x14ac:dyDescent="0.25">
      <c r="C398" s="4"/>
    </row>
    <row r="399" spans="3:3" x14ac:dyDescent="0.25">
      <c r="C399" s="4"/>
    </row>
    <row r="400" spans="3:3" x14ac:dyDescent="0.25">
      <c r="C400" s="4"/>
    </row>
    <row r="401" spans="3:3" x14ac:dyDescent="0.25">
      <c r="C401" s="4"/>
    </row>
    <row r="402" spans="3:3" x14ac:dyDescent="0.25">
      <c r="C402" s="4"/>
    </row>
    <row r="403" spans="3:3" x14ac:dyDescent="0.25">
      <c r="C403" s="4"/>
    </row>
    <row r="404" spans="3:3" x14ac:dyDescent="0.25">
      <c r="C404" s="4"/>
    </row>
    <row r="405" spans="3:3" x14ac:dyDescent="0.25">
      <c r="C405" s="4"/>
    </row>
    <row r="406" spans="3:3" x14ac:dyDescent="0.25">
      <c r="C406" s="4"/>
    </row>
    <row r="407" spans="3:3" x14ac:dyDescent="0.25">
      <c r="C407" s="4"/>
    </row>
    <row r="408" spans="3:3" x14ac:dyDescent="0.25">
      <c r="C408" s="4"/>
    </row>
    <row r="409" spans="3:3" x14ac:dyDescent="0.25">
      <c r="C409" s="4"/>
    </row>
    <row r="410" spans="3:3" x14ac:dyDescent="0.25">
      <c r="C410" s="4"/>
    </row>
    <row r="411" spans="3:3" x14ac:dyDescent="0.25">
      <c r="C411" s="4"/>
    </row>
    <row r="412" spans="3:3" x14ac:dyDescent="0.25">
      <c r="C412" s="4"/>
    </row>
    <row r="413" spans="3:3" x14ac:dyDescent="0.25">
      <c r="C413" s="4"/>
    </row>
    <row r="414" spans="3:3" x14ac:dyDescent="0.25">
      <c r="C414" s="4"/>
    </row>
    <row r="415" spans="3:3" x14ac:dyDescent="0.25">
      <c r="C415" s="4"/>
    </row>
    <row r="416" spans="3:3" x14ac:dyDescent="0.25">
      <c r="C416" s="4"/>
    </row>
    <row r="417" spans="3:3" x14ac:dyDescent="0.25">
      <c r="C417" s="4"/>
    </row>
    <row r="418" spans="3:3" x14ac:dyDescent="0.25">
      <c r="C418" s="4"/>
    </row>
    <row r="419" spans="3:3" x14ac:dyDescent="0.25">
      <c r="C419" s="4"/>
    </row>
    <row r="420" spans="3:3" x14ac:dyDescent="0.25">
      <c r="C420" s="4"/>
    </row>
    <row r="421" spans="3:3" x14ac:dyDescent="0.25">
      <c r="C421" s="4"/>
    </row>
    <row r="422" spans="3:3" x14ac:dyDescent="0.25">
      <c r="C422" s="4"/>
    </row>
    <row r="423" spans="3:3" x14ac:dyDescent="0.25">
      <c r="C423" s="4"/>
    </row>
    <row r="424" spans="3:3" x14ac:dyDescent="0.25">
      <c r="C424" s="4"/>
    </row>
    <row r="425" spans="3:3" x14ac:dyDescent="0.25">
      <c r="C425" s="4"/>
    </row>
    <row r="426" spans="3:3" x14ac:dyDescent="0.25">
      <c r="C426" s="4"/>
    </row>
    <row r="427" spans="3:3" x14ac:dyDescent="0.25">
      <c r="C427" s="4"/>
    </row>
    <row r="428" spans="3:3" x14ac:dyDescent="0.25">
      <c r="C428" s="4"/>
    </row>
    <row r="429" spans="3:3" x14ac:dyDescent="0.25">
      <c r="C429" s="4"/>
    </row>
    <row r="430" spans="3:3" x14ac:dyDescent="0.25">
      <c r="C430" s="4"/>
    </row>
    <row r="431" spans="3:3" x14ac:dyDescent="0.25">
      <c r="C431" s="4"/>
    </row>
    <row r="432" spans="3:3" x14ac:dyDescent="0.25">
      <c r="C432" s="4"/>
    </row>
    <row r="433" spans="3:3" x14ac:dyDescent="0.25">
      <c r="C433" s="4"/>
    </row>
    <row r="434" spans="3:3" x14ac:dyDescent="0.25">
      <c r="C434" s="4"/>
    </row>
    <row r="435" spans="3:3" x14ac:dyDescent="0.25">
      <c r="C435" s="4"/>
    </row>
    <row r="436" spans="3:3" x14ac:dyDescent="0.25">
      <c r="C436" s="4"/>
    </row>
    <row r="437" spans="3:3" x14ac:dyDescent="0.25">
      <c r="C437" s="4"/>
    </row>
    <row r="438" spans="3:3" x14ac:dyDescent="0.25">
      <c r="C438" s="4"/>
    </row>
    <row r="439" spans="3:3" x14ac:dyDescent="0.25">
      <c r="C439" s="4"/>
    </row>
    <row r="440" spans="3:3" x14ac:dyDescent="0.25">
      <c r="C440" s="4"/>
    </row>
    <row r="441" spans="3:3" x14ac:dyDescent="0.25">
      <c r="C441" s="4"/>
    </row>
    <row r="442" spans="3:3" x14ac:dyDescent="0.25">
      <c r="C442" s="4"/>
    </row>
    <row r="443" spans="3:3" x14ac:dyDescent="0.25">
      <c r="C443" s="4"/>
    </row>
    <row r="444" spans="3:3" x14ac:dyDescent="0.25">
      <c r="C444" s="4"/>
    </row>
    <row r="445" spans="3:3" x14ac:dyDescent="0.25">
      <c r="C445" s="4"/>
    </row>
    <row r="446" spans="3:3" x14ac:dyDescent="0.25">
      <c r="C446" s="4"/>
    </row>
    <row r="447" spans="3:3" x14ac:dyDescent="0.25">
      <c r="C447" s="4"/>
    </row>
    <row r="448" spans="3:3" x14ac:dyDescent="0.25">
      <c r="C448" s="4"/>
    </row>
    <row r="449" spans="3:3" x14ac:dyDescent="0.25">
      <c r="C449" s="4"/>
    </row>
    <row r="450" spans="3:3" x14ac:dyDescent="0.25">
      <c r="C450" s="4"/>
    </row>
    <row r="451" spans="3:3" x14ac:dyDescent="0.25">
      <c r="C451" s="4"/>
    </row>
    <row r="452" spans="3:3" x14ac:dyDescent="0.25">
      <c r="C452" s="4"/>
    </row>
    <row r="453" spans="3:3" x14ac:dyDescent="0.25">
      <c r="C453" s="4"/>
    </row>
    <row r="454" spans="3:3" x14ac:dyDescent="0.25">
      <c r="C454" s="4"/>
    </row>
    <row r="455" spans="3:3" x14ac:dyDescent="0.25">
      <c r="C455" s="4"/>
    </row>
    <row r="456" spans="3:3" x14ac:dyDescent="0.25">
      <c r="C456" s="4"/>
    </row>
    <row r="457" spans="3:3" x14ac:dyDescent="0.25">
      <c r="C457" s="4"/>
    </row>
    <row r="458" spans="3:3" x14ac:dyDescent="0.25">
      <c r="C458" s="4"/>
    </row>
    <row r="459" spans="3:3" x14ac:dyDescent="0.25">
      <c r="C459" s="4"/>
    </row>
    <row r="460" spans="3:3" x14ac:dyDescent="0.25">
      <c r="C460" s="4"/>
    </row>
    <row r="461" spans="3:3" x14ac:dyDescent="0.25">
      <c r="C461" s="4"/>
    </row>
    <row r="462" spans="3:3" x14ac:dyDescent="0.25">
      <c r="C462" s="4"/>
    </row>
    <row r="463" spans="3:3" x14ac:dyDescent="0.25">
      <c r="C463" s="4"/>
    </row>
    <row r="464" spans="3:3" x14ac:dyDescent="0.25">
      <c r="C464" s="4"/>
    </row>
    <row r="465" spans="3:3" x14ac:dyDescent="0.25">
      <c r="C465" s="4"/>
    </row>
    <row r="466" spans="3:3" x14ac:dyDescent="0.25">
      <c r="C466" s="4"/>
    </row>
    <row r="467" spans="3:3" x14ac:dyDescent="0.25">
      <c r="C467" s="4"/>
    </row>
    <row r="468" spans="3:3" x14ac:dyDescent="0.25">
      <c r="C468" s="4"/>
    </row>
    <row r="469" spans="3:3" x14ac:dyDescent="0.25">
      <c r="C469" s="4"/>
    </row>
    <row r="470" spans="3:3" x14ac:dyDescent="0.25">
      <c r="C470" s="4"/>
    </row>
    <row r="471" spans="3:3" x14ac:dyDescent="0.25">
      <c r="C471" s="4"/>
    </row>
    <row r="472" spans="3:3" x14ac:dyDescent="0.25">
      <c r="C472" s="4"/>
    </row>
    <row r="473" spans="3:3" x14ac:dyDescent="0.25">
      <c r="C473" s="4"/>
    </row>
    <row r="474" spans="3:3" x14ac:dyDescent="0.25">
      <c r="C474" s="4"/>
    </row>
    <row r="475" spans="3:3" x14ac:dyDescent="0.25">
      <c r="C475" s="4"/>
    </row>
    <row r="476" spans="3:3" x14ac:dyDescent="0.25">
      <c r="C476" s="4"/>
    </row>
    <row r="477" spans="3:3" x14ac:dyDescent="0.25">
      <c r="C477" s="4"/>
    </row>
    <row r="478" spans="3:3" x14ac:dyDescent="0.25">
      <c r="C478" s="4"/>
    </row>
    <row r="479" spans="3:3" x14ac:dyDescent="0.25">
      <c r="C479" s="4"/>
    </row>
    <row r="480" spans="3:3" x14ac:dyDescent="0.25">
      <c r="C480" s="4"/>
    </row>
    <row r="481" spans="3:3" x14ac:dyDescent="0.25">
      <c r="C481" s="4"/>
    </row>
    <row r="482" spans="3:3" x14ac:dyDescent="0.25">
      <c r="C482" s="4"/>
    </row>
    <row r="483" spans="3:3" x14ac:dyDescent="0.25">
      <c r="C483" s="4"/>
    </row>
    <row r="484" spans="3:3" x14ac:dyDescent="0.25">
      <c r="C484" s="4"/>
    </row>
    <row r="485" spans="3:3" x14ac:dyDescent="0.25">
      <c r="C485" s="4"/>
    </row>
    <row r="486" spans="3:3" x14ac:dyDescent="0.25">
      <c r="C486" s="4"/>
    </row>
    <row r="487" spans="3:3" x14ac:dyDescent="0.25">
      <c r="C487" s="4"/>
    </row>
    <row r="488" spans="3:3" x14ac:dyDescent="0.25">
      <c r="C488" s="4"/>
    </row>
    <row r="489" spans="3:3" x14ac:dyDescent="0.25">
      <c r="C489" s="4"/>
    </row>
    <row r="490" spans="3:3" x14ac:dyDescent="0.25">
      <c r="C490" s="4"/>
    </row>
    <row r="491" spans="3:3" x14ac:dyDescent="0.25">
      <c r="C491" s="4"/>
    </row>
    <row r="492" spans="3:3" x14ac:dyDescent="0.25">
      <c r="C492" s="4"/>
    </row>
    <row r="493" spans="3:3" x14ac:dyDescent="0.25">
      <c r="C493" s="4"/>
    </row>
    <row r="494" spans="3:3" x14ac:dyDescent="0.25">
      <c r="C494" s="4"/>
    </row>
    <row r="495" spans="3:3" x14ac:dyDescent="0.25">
      <c r="C495" s="4"/>
    </row>
    <row r="496" spans="3:3" x14ac:dyDescent="0.25">
      <c r="C496" s="4"/>
    </row>
    <row r="497" spans="3:3" x14ac:dyDescent="0.25">
      <c r="C497" s="4"/>
    </row>
    <row r="498" spans="3:3" x14ac:dyDescent="0.25">
      <c r="C498" s="4"/>
    </row>
    <row r="499" spans="3:3" x14ac:dyDescent="0.25">
      <c r="C499" s="4"/>
    </row>
    <row r="500" spans="3:3" x14ac:dyDescent="0.25">
      <c r="C500" s="4"/>
    </row>
    <row r="501" spans="3:3" x14ac:dyDescent="0.25">
      <c r="C501" s="4"/>
    </row>
    <row r="502" spans="3:3" x14ac:dyDescent="0.25">
      <c r="C502" s="4"/>
    </row>
    <row r="503" spans="3:3" x14ac:dyDescent="0.25">
      <c r="C503" s="4"/>
    </row>
    <row r="504" spans="3:3" x14ac:dyDescent="0.25">
      <c r="C504" s="4"/>
    </row>
    <row r="505" spans="3:3" x14ac:dyDescent="0.25">
      <c r="C505" s="4"/>
    </row>
    <row r="506" spans="3:3" x14ac:dyDescent="0.25">
      <c r="C506" s="4"/>
    </row>
    <row r="507" spans="3:3" x14ac:dyDescent="0.25">
      <c r="C507" s="4"/>
    </row>
    <row r="508" spans="3:3" x14ac:dyDescent="0.25">
      <c r="C508" s="4"/>
    </row>
    <row r="509" spans="3:3" x14ac:dyDescent="0.25">
      <c r="C509" s="4"/>
    </row>
    <row r="510" spans="3:3" x14ac:dyDescent="0.25">
      <c r="C510" s="4"/>
    </row>
    <row r="511" spans="3:3" x14ac:dyDescent="0.25">
      <c r="C511" s="4"/>
    </row>
    <row r="512" spans="3:3" x14ac:dyDescent="0.25">
      <c r="C512" s="4"/>
    </row>
    <row r="513" spans="3:3" x14ac:dyDescent="0.25">
      <c r="C513" s="4"/>
    </row>
    <row r="514" spans="3:3" x14ac:dyDescent="0.25">
      <c r="C514" s="4"/>
    </row>
    <row r="515" spans="3:3" x14ac:dyDescent="0.25">
      <c r="C515" s="4"/>
    </row>
    <row r="516" spans="3:3" x14ac:dyDescent="0.25">
      <c r="C516" s="4"/>
    </row>
    <row r="517" spans="3:3" x14ac:dyDescent="0.25">
      <c r="C517" s="4"/>
    </row>
    <row r="518" spans="3:3" x14ac:dyDescent="0.25">
      <c r="C518" s="4"/>
    </row>
    <row r="519" spans="3:3" x14ac:dyDescent="0.25">
      <c r="C519" s="4"/>
    </row>
    <row r="520" spans="3:3" x14ac:dyDescent="0.25">
      <c r="C520" s="4"/>
    </row>
    <row r="521" spans="3:3" x14ac:dyDescent="0.25">
      <c r="C521" s="4"/>
    </row>
    <row r="522" spans="3:3" x14ac:dyDescent="0.25">
      <c r="C522" s="4"/>
    </row>
    <row r="523" spans="3:3" x14ac:dyDescent="0.25">
      <c r="C523" s="4"/>
    </row>
    <row r="524" spans="3:3" x14ac:dyDescent="0.25">
      <c r="C524" s="4"/>
    </row>
    <row r="525" spans="3:3" x14ac:dyDescent="0.25">
      <c r="C525" s="4"/>
    </row>
    <row r="526" spans="3:3" x14ac:dyDescent="0.25">
      <c r="C526" s="4"/>
    </row>
    <row r="527" spans="3:3" x14ac:dyDescent="0.25">
      <c r="C527" s="4"/>
    </row>
    <row r="528" spans="3:3" x14ac:dyDescent="0.25">
      <c r="C528" s="4"/>
    </row>
    <row r="529" spans="3:3" x14ac:dyDescent="0.25">
      <c r="C529" s="4"/>
    </row>
    <row r="530" spans="3:3" x14ac:dyDescent="0.25">
      <c r="C530" s="4"/>
    </row>
    <row r="531" spans="3:3" x14ac:dyDescent="0.25">
      <c r="C531" s="4"/>
    </row>
    <row r="532" spans="3:3" x14ac:dyDescent="0.25">
      <c r="C532" s="4"/>
    </row>
  </sheetData>
  <mergeCells count="23">
    <mergeCell ref="A2:A4"/>
    <mergeCell ref="A6:A10"/>
    <mergeCell ref="A12:A19"/>
    <mergeCell ref="A21:A35"/>
    <mergeCell ref="A37:A51"/>
    <mergeCell ref="A53:A71"/>
    <mergeCell ref="A73:A94"/>
    <mergeCell ref="A96:A106"/>
    <mergeCell ref="A108:A124"/>
    <mergeCell ref="A206:A223"/>
    <mergeCell ref="A225:A239"/>
    <mergeCell ref="A241:A252"/>
    <mergeCell ref="A254:A268"/>
    <mergeCell ref="A126:A147"/>
    <mergeCell ref="A149:A159"/>
    <mergeCell ref="A161:A171"/>
    <mergeCell ref="A173:A186"/>
    <mergeCell ref="A188:A204"/>
    <mergeCell ref="A270:A280"/>
    <mergeCell ref="A282:A290"/>
    <mergeCell ref="A292:A303"/>
    <mergeCell ref="A305:A312"/>
    <mergeCell ref="A314:A319"/>
  </mergeCells>
  <hyperlinks>
    <hyperlink ref="H4" r:id="rId1"/>
    <hyperlink ref="H5" r:id="rId2"/>
    <hyperlink ref="H9" r:id="rId3"/>
    <hyperlink ref="H10" r:id="rId4"/>
    <hyperlink ref="H11" r:id="rId5"/>
    <hyperlink ref="H15" r:id="rId6"/>
    <hyperlink ref="H19" r:id="rId7"/>
    <hyperlink ref="H20" r:id="rId8"/>
    <hyperlink ref="H21" r:id="rId9"/>
    <hyperlink ref="H22" r:id="rId10"/>
    <hyperlink ref="H23" r:id="rId11"/>
    <hyperlink ref="H26" r:id="rId12"/>
    <hyperlink ref="H33" r:id="rId13"/>
    <hyperlink ref="H36" r:id="rId14"/>
    <hyperlink ref="H40" r:id="rId15"/>
    <hyperlink ref="H45" r:id="rId16"/>
    <hyperlink ref="H46" r:id="rId17"/>
    <hyperlink ref="H48" r:id="rId18"/>
    <hyperlink ref="H50" r:id="rId19"/>
    <hyperlink ref="H52" r:id="rId20"/>
    <hyperlink ref="H60" r:id="rId21"/>
    <hyperlink ref="H62" r:id="rId22"/>
    <hyperlink ref="H63" r:id="rId23"/>
    <hyperlink ref="H68" r:id="rId24"/>
    <hyperlink ref="H69" r:id="rId25"/>
    <hyperlink ref="H72" r:id="rId26"/>
    <hyperlink ref="H76" r:id="rId27"/>
    <hyperlink ref="H77" r:id="rId28"/>
    <hyperlink ref="H95" r:id="rId29"/>
    <hyperlink ref="H96" r:id="rId30"/>
    <hyperlink ref="H99" r:id="rId31"/>
    <hyperlink ref="H101" r:id="rId32"/>
    <hyperlink ref="H102" r:id="rId33"/>
    <hyperlink ref="H103" r:id="rId34"/>
    <hyperlink ref="H104" r:id="rId35"/>
    <hyperlink ref="H107" r:id="rId36"/>
    <hyperlink ref="H109" r:id="rId37"/>
    <hyperlink ref="H110" r:id="rId38"/>
    <hyperlink ref="H111" r:id="rId39"/>
    <hyperlink ref="H114" r:id="rId40"/>
    <hyperlink ref="H116" r:id="rId41"/>
    <hyperlink ref="H118" r:id="rId42"/>
    <hyperlink ref="H124" r:id="rId43"/>
    <hyperlink ref="H125" r:id="rId44"/>
    <hyperlink ref="H126" r:id="rId45"/>
    <hyperlink ref="H138" r:id="rId46"/>
    <hyperlink ref="H129" r:id="rId47"/>
    <hyperlink ref="H180" r:id="rId48"/>
    <hyperlink ref="H187" r:id="rId49"/>
    <hyperlink ref="H149" r:id="rId50"/>
    <hyperlink ref="H150" r:id="rId51"/>
    <hyperlink ref="H155" r:id="rId52"/>
    <hyperlink ref="H160" r:id="rId53"/>
    <hyperlink ref="H170" r:id="rId54"/>
    <hyperlink ref="H172" r:id="rId55"/>
    <hyperlink ref="H205" r:id="rId56"/>
    <hyperlink ref="H215" r:id="rId57"/>
    <hyperlink ref="H221" r:id="rId58"/>
    <hyperlink ref="H224" r:id="rId59"/>
    <hyperlink ref="H225" r:id="rId60"/>
    <hyperlink ref="H228" r:id="rId61"/>
    <hyperlink ref="H230" r:id="rId62"/>
    <hyperlink ref="H233" r:id="rId63"/>
    <hyperlink ref="H240" r:id="rId64"/>
    <hyperlink ref="H245" r:id="rId65"/>
    <hyperlink ref="H248" r:id="rId66"/>
    <hyperlink ref="H252" r:id="rId67"/>
    <hyperlink ref="H251" r:id="rId68"/>
    <hyperlink ref="H253" r:id="rId69"/>
    <hyperlink ref="H54" r:id="rId70"/>
    <hyperlink ref="H216" r:id="rId71"/>
  </hyperlinks>
  <pageMargins left="0.7" right="0.7" top="0.75" bottom="0.75" header="0.3" footer="0.3"/>
  <pageSetup paperSize="9" orientation="portrait" verticalDpi="0" r:id="rId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workbookViewId="0">
      <selection activeCell="D35" sqref="D35"/>
    </sheetView>
  </sheetViews>
  <sheetFormatPr defaultRowHeight="15" x14ac:dyDescent="0.25"/>
  <cols>
    <col min="1" max="7" width="20.7109375" customWidth="1"/>
  </cols>
  <sheetData>
    <row r="2" spans="1:7" ht="15.75" thickBot="1" x14ac:dyDescent="0.3"/>
    <row r="3" spans="1:7" ht="15.95" customHeight="1" thickBot="1" x14ac:dyDescent="0.3">
      <c r="A3" s="27" t="s">
        <v>491</v>
      </c>
      <c r="B3" s="28" t="s">
        <v>492</v>
      </c>
      <c r="C3" s="28" t="s">
        <v>493</v>
      </c>
      <c r="D3" s="28" t="s">
        <v>494</v>
      </c>
      <c r="E3" s="28" t="s">
        <v>495</v>
      </c>
      <c r="F3" s="28" t="s">
        <v>496</v>
      </c>
      <c r="G3" s="28" t="s">
        <v>497</v>
      </c>
    </row>
    <row r="4" spans="1:7" ht="15.95" customHeight="1" x14ac:dyDescent="0.25">
      <c r="A4" s="53"/>
      <c r="B4" s="53"/>
      <c r="C4" s="53"/>
      <c r="D4" s="53"/>
      <c r="E4" s="31">
        <v>41110</v>
      </c>
      <c r="F4" s="31">
        <v>41111</v>
      </c>
      <c r="G4" s="31">
        <v>41112</v>
      </c>
    </row>
    <row r="5" spans="1:7" ht="15.95" customHeight="1" x14ac:dyDescent="0.25">
      <c r="A5" s="54"/>
      <c r="B5" s="54"/>
      <c r="C5" s="54"/>
      <c r="D5" s="54"/>
      <c r="E5" s="30"/>
      <c r="F5" s="30" t="s">
        <v>500</v>
      </c>
      <c r="G5" s="30"/>
    </row>
    <row r="6" spans="1:7" ht="15.95" customHeight="1" x14ac:dyDescent="0.25">
      <c r="A6" s="54"/>
      <c r="B6" s="54"/>
      <c r="C6" s="54"/>
      <c r="D6" s="54"/>
      <c r="E6" s="30" t="s">
        <v>498</v>
      </c>
      <c r="F6" s="30"/>
      <c r="G6" s="30"/>
    </row>
    <row r="7" spans="1:7" ht="15.95" customHeight="1" x14ac:dyDescent="0.25">
      <c r="A7" s="54"/>
      <c r="B7" s="54"/>
      <c r="C7" s="54"/>
      <c r="D7" s="54"/>
      <c r="E7" s="30" t="s">
        <v>499</v>
      </c>
      <c r="F7" s="33" t="s">
        <v>501</v>
      </c>
      <c r="G7" s="33" t="s">
        <v>503</v>
      </c>
    </row>
    <row r="8" spans="1:7" ht="15.95" customHeight="1" thickBot="1" x14ac:dyDescent="0.3">
      <c r="A8" s="55"/>
      <c r="B8" s="55"/>
      <c r="C8" s="55"/>
      <c r="D8" s="55"/>
      <c r="E8" s="32"/>
      <c r="F8" s="34" t="s">
        <v>502</v>
      </c>
      <c r="G8" s="35" t="s">
        <v>15</v>
      </c>
    </row>
    <row r="9" spans="1:7" ht="15.95" customHeight="1" x14ac:dyDescent="0.25">
      <c r="A9" s="36">
        <v>41113</v>
      </c>
      <c r="B9" s="31">
        <v>41114</v>
      </c>
      <c r="C9" s="31">
        <v>41115</v>
      </c>
      <c r="D9" s="31">
        <v>41116</v>
      </c>
      <c r="E9" s="31">
        <v>41117</v>
      </c>
      <c r="F9" s="31">
        <v>41118</v>
      </c>
      <c r="G9" s="31">
        <v>41119</v>
      </c>
    </row>
    <row r="10" spans="1:7" ht="15.95" customHeight="1" x14ac:dyDescent="0.25">
      <c r="A10" s="29"/>
      <c r="B10" s="30"/>
      <c r="C10" s="30"/>
      <c r="D10" s="30"/>
      <c r="E10" s="30"/>
      <c r="F10" s="30"/>
      <c r="G10" s="30"/>
    </row>
    <row r="11" spans="1:7" ht="15.95" customHeight="1" x14ac:dyDescent="0.25">
      <c r="A11" s="37" t="s">
        <v>504</v>
      </c>
      <c r="B11" s="40" t="s">
        <v>506</v>
      </c>
      <c r="C11" s="33" t="s">
        <v>507</v>
      </c>
      <c r="D11" s="33" t="s">
        <v>509</v>
      </c>
      <c r="E11" s="40" t="s">
        <v>510</v>
      </c>
      <c r="F11" s="42" t="s">
        <v>512</v>
      </c>
      <c r="G11" s="33" t="s">
        <v>513</v>
      </c>
    </row>
    <row r="12" spans="1:7" ht="15.95" customHeight="1" x14ac:dyDescent="0.25">
      <c r="A12" s="38" t="s">
        <v>505</v>
      </c>
      <c r="B12" s="30" t="s">
        <v>57</v>
      </c>
      <c r="C12" s="30" t="s">
        <v>508</v>
      </c>
      <c r="D12" s="41"/>
      <c r="E12" s="30" t="s">
        <v>511</v>
      </c>
      <c r="F12" s="30" t="s">
        <v>142</v>
      </c>
      <c r="G12" s="30"/>
    </row>
    <row r="13" spans="1:7" ht="15.95" customHeight="1" thickBot="1" x14ac:dyDescent="0.3">
      <c r="A13" s="39"/>
      <c r="B13" s="32"/>
      <c r="C13" s="32"/>
      <c r="D13" s="32"/>
      <c r="E13" s="35"/>
      <c r="F13" s="32"/>
      <c r="G13" s="32"/>
    </row>
    <row r="14" spans="1:7" ht="15.95" customHeight="1" x14ac:dyDescent="0.25">
      <c r="A14" s="36">
        <v>41120</v>
      </c>
      <c r="B14" s="31">
        <v>41121</v>
      </c>
      <c r="C14" s="31">
        <v>41122</v>
      </c>
      <c r="D14" s="31">
        <v>41123</v>
      </c>
      <c r="E14" s="31">
        <v>41124</v>
      </c>
      <c r="F14" s="31">
        <v>41125</v>
      </c>
      <c r="G14" s="31">
        <v>41126</v>
      </c>
    </row>
    <row r="15" spans="1:7" ht="15.95" customHeight="1" x14ac:dyDescent="0.25">
      <c r="A15" s="29"/>
      <c r="B15" s="30"/>
      <c r="C15" s="30"/>
      <c r="D15" s="30"/>
      <c r="E15" s="30"/>
      <c r="F15" s="30"/>
      <c r="G15" s="30"/>
    </row>
    <row r="16" spans="1:7" ht="15.95" customHeight="1" x14ac:dyDescent="0.25">
      <c r="A16" s="43" t="s">
        <v>514</v>
      </c>
      <c r="B16" s="40" t="s">
        <v>515</v>
      </c>
      <c r="C16" s="40" t="s">
        <v>516</v>
      </c>
      <c r="D16" s="33" t="s">
        <v>509</v>
      </c>
      <c r="E16" s="40" t="s">
        <v>517</v>
      </c>
      <c r="F16" s="33" t="s">
        <v>503</v>
      </c>
      <c r="G16" s="33" t="s">
        <v>513</v>
      </c>
    </row>
    <row r="17" spans="1:7" ht="15.95" customHeight="1" x14ac:dyDescent="0.25">
      <c r="A17" s="29" t="s">
        <v>165</v>
      </c>
      <c r="B17" s="45" t="s">
        <v>195</v>
      </c>
      <c r="C17" s="30" t="s">
        <v>229</v>
      </c>
      <c r="D17" s="41"/>
      <c r="E17" s="30" t="s">
        <v>237</v>
      </c>
      <c r="F17" s="30" t="s">
        <v>126</v>
      </c>
      <c r="G17" s="30"/>
    </row>
    <row r="18" spans="1:7" ht="15.95" customHeight="1" thickBot="1" x14ac:dyDescent="0.3">
      <c r="A18" s="44"/>
      <c r="B18" s="35"/>
      <c r="C18" s="32"/>
      <c r="D18" s="32"/>
      <c r="E18" s="32"/>
      <c r="F18" s="32"/>
      <c r="G18" s="32"/>
    </row>
    <row r="19" spans="1:7" ht="15.95" customHeight="1" x14ac:dyDescent="0.25">
      <c r="A19" s="36">
        <v>41127</v>
      </c>
      <c r="B19" s="31">
        <v>41128</v>
      </c>
      <c r="C19" s="31">
        <v>41129</v>
      </c>
      <c r="D19" s="31">
        <v>41130</v>
      </c>
      <c r="E19" s="31">
        <v>41131</v>
      </c>
      <c r="F19" s="31">
        <v>41132</v>
      </c>
      <c r="G19" s="31">
        <v>41133</v>
      </c>
    </row>
    <row r="20" spans="1:7" ht="15.95" customHeight="1" x14ac:dyDescent="0.25">
      <c r="A20" s="29"/>
      <c r="B20" s="30"/>
      <c r="C20" s="30"/>
      <c r="D20" s="30"/>
      <c r="E20" s="30"/>
      <c r="F20" s="30"/>
      <c r="G20" s="30"/>
    </row>
    <row r="21" spans="1:7" ht="15.95" customHeight="1" x14ac:dyDescent="0.25">
      <c r="A21" s="37" t="s">
        <v>518</v>
      </c>
      <c r="B21" s="40" t="s">
        <v>519</v>
      </c>
      <c r="C21" s="40" t="s">
        <v>520</v>
      </c>
      <c r="D21" s="40" t="s">
        <v>521</v>
      </c>
      <c r="E21" s="40" t="s">
        <v>522</v>
      </c>
      <c r="F21" s="42" t="s">
        <v>523</v>
      </c>
      <c r="G21" s="33" t="s">
        <v>513</v>
      </c>
    </row>
    <row r="22" spans="1:7" ht="15.95" customHeight="1" x14ac:dyDescent="0.25">
      <c r="A22" s="29" t="s">
        <v>272</v>
      </c>
      <c r="B22" s="30" t="s">
        <v>297</v>
      </c>
      <c r="C22" s="45" t="s">
        <v>331</v>
      </c>
      <c r="D22" s="30" t="s">
        <v>353</v>
      </c>
      <c r="E22" s="30" t="s">
        <v>375</v>
      </c>
      <c r="F22" s="30" t="s">
        <v>524</v>
      </c>
      <c r="G22" s="41"/>
    </row>
    <row r="23" spans="1:7" ht="15.95" customHeight="1" thickBot="1" x14ac:dyDescent="0.3">
      <c r="A23" s="44"/>
      <c r="B23" s="32"/>
      <c r="C23" s="32"/>
      <c r="D23" s="32"/>
      <c r="E23" s="32"/>
      <c r="F23" s="35"/>
      <c r="G23" s="32"/>
    </row>
    <row r="24" spans="1:7" ht="15.95" customHeight="1" x14ac:dyDescent="0.25">
      <c r="A24" s="36">
        <v>41134</v>
      </c>
      <c r="B24" s="31">
        <v>41135</v>
      </c>
      <c r="C24" s="31">
        <v>41136</v>
      </c>
      <c r="D24" s="31">
        <v>41137</v>
      </c>
      <c r="E24" s="31">
        <v>41138</v>
      </c>
      <c r="F24" s="50">
        <v>41139</v>
      </c>
      <c r="G24" s="50">
        <v>41140</v>
      </c>
    </row>
    <row r="25" spans="1:7" ht="15.95" customHeight="1" x14ac:dyDescent="0.25">
      <c r="A25" s="29"/>
      <c r="B25" s="30"/>
      <c r="C25" s="30"/>
      <c r="D25" s="30"/>
      <c r="E25" s="30"/>
      <c r="F25" s="51"/>
      <c r="G25" s="51"/>
    </row>
    <row r="26" spans="1:7" ht="15.95" customHeight="1" x14ac:dyDescent="0.25">
      <c r="A26" s="43" t="s">
        <v>525</v>
      </c>
      <c r="B26" s="33" t="s">
        <v>518</v>
      </c>
      <c r="C26" s="40" t="s">
        <v>519</v>
      </c>
      <c r="D26" s="42" t="s">
        <v>527</v>
      </c>
      <c r="E26" s="33" t="s">
        <v>528</v>
      </c>
      <c r="F26" s="51"/>
      <c r="G26" s="51"/>
    </row>
    <row r="27" spans="1:7" ht="15.95" customHeight="1" thickBot="1" x14ac:dyDescent="0.3">
      <c r="A27" s="39" t="s">
        <v>526</v>
      </c>
      <c r="B27" s="35" t="s">
        <v>418</v>
      </c>
      <c r="C27" s="35" t="s">
        <v>435</v>
      </c>
      <c r="D27" s="35" t="s">
        <v>449</v>
      </c>
      <c r="E27" s="35" t="s">
        <v>458</v>
      </c>
      <c r="F27" s="52"/>
      <c r="G27" s="52"/>
    </row>
  </sheetData>
  <mergeCells count="6">
    <mergeCell ref="G24:G27"/>
    <mergeCell ref="A4:A8"/>
    <mergeCell ref="B4:B8"/>
    <mergeCell ref="C4:C8"/>
    <mergeCell ref="D4:D8"/>
    <mergeCell ref="F24:F2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Groene route</vt:lpstr>
      <vt:lpstr>reisschema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2014-07-09T19:12:21Z</dcterms:modified>
</cp:coreProperties>
</file>