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9690" windowHeight="10350" activeTab="2"/>
  </bookViews>
  <sheets>
    <sheet name="Totale planning" sheetId="4" r:id="rId1"/>
    <sheet name="Bretagne" sheetId="6" r:id="rId2"/>
    <sheet name="Engeland" sheetId="5" r:id="rId3"/>
    <sheet name="Frankrijk-Belgie-Nederland" sheetId="2" r:id="rId4"/>
  </sheets>
  <calcPr calcId="145621" concurrentManualCount="4"/>
</workbook>
</file>

<file path=xl/calcChain.xml><?xml version="1.0" encoding="utf-8"?>
<calcChain xmlns="http://schemas.openxmlformats.org/spreadsheetml/2006/main">
  <c r="C67" i="5" l="1"/>
  <c r="C87" i="5"/>
  <c r="H15" i="4" l="1"/>
  <c r="J7" i="4"/>
  <c r="B24" i="6" l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31" i="6" l="1"/>
  <c r="B46" i="6"/>
  <c r="B47" i="6" l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A46" i="6"/>
  <c r="C57" i="5"/>
  <c r="C39" i="5"/>
  <c r="B65" i="6" l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A64" i="6"/>
  <c r="C98" i="5"/>
  <c r="C99" i="5" s="1"/>
  <c r="C100" i="5" s="1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82" i="5"/>
  <c r="C81" i="5"/>
  <c r="C80" i="5"/>
  <c r="C79" i="5"/>
  <c r="C78" i="5"/>
  <c r="C77" i="5"/>
  <c r="B77" i="5" s="1"/>
  <c r="C76" i="5"/>
  <c r="C75" i="5"/>
  <c r="C74" i="5"/>
  <c r="C73" i="5"/>
  <c r="C72" i="5"/>
  <c r="C71" i="5"/>
  <c r="C70" i="5"/>
  <c r="C69" i="5"/>
  <c r="C68" i="5"/>
  <c r="C66" i="5"/>
  <c r="C65" i="5"/>
  <c r="C64" i="5"/>
  <c r="C63" i="5"/>
  <c r="C62" i="5"/>
  <c r="C61" i="5"/>
  <c r="C60" i="5"/>
  <c r="C59" i="5"/>
  <c r="C58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E94" i="5"/>
  <c r="E93" i="5"/>
  <c r="B56" i="5" l="1"/>
  <c r="B96" i="5"/>
  <c r="B35" i="5"/>
  <c r="B80" i="6"/>
  <c r="B81" i="6" s="1"/>
  <c r="B82" i="6" s="1"/>
  <c r="B83" i="6" s="1"/>
  <c r="B84" i="6" s="1"/>
  <c r="B85" i="6" s="1"/>
  <c r="B86" i="6" s="1"/>
  <c r="B87" i="6" s="1"/>
  <c r="A87" i="6" s="1"/>
  <c r="A79" i="6"/>
  <c r="C102" i="5"/>
  <c r="E96" i="5"/>
  <c r="E90" i="5"/>
  <c r="E88" i="5"/>
  <c r="E85" i="5"/>
  <c r="E81" i="5"/>
  <c r="E80" i="5"/>
  <c r="E79" i="5"/>
  <c r="E78" i="5"/>
  <c r="E77" i="5"/>
  <c r="E76" i="5"/>
  <c r="E75" i="5"/>
  <c r="E72" i="5"/>
  <c r="E71" i="5"/>
  <c r="E69" i="5"/>
  <c r="E68" i="5"/>
  <c r="E66" i="5"/>
  <c r="E64" i="5"/>
  <c r="E63" i="5"/>
  <c r="E62" i="5"/>
  <c r="E60" i="5"/>
  <c r="E56" i="5"/>
  <c r="E55" i="5"/>
  <c r="E54" i="5"/>
  <c r="E52" i="5"/>
  <c r="E41" i="5"/>
  <c r="E51" i="5"/>
  <c r="E50" i="5"/>
  <c r="E49" i="5"/>
  <c r="E48" i="5"/>
  <c r="E47" i="5"/>
  <c r="E46" i="5"/>
  <c r="E45" i="5"/>
  <c r="E44" i="5"/>
  <c r="E43" i="5"/>
  <c r="E40" i="5"/>
  <c r="E38" i="5"/>
  <c r="E37" i="5"/>
  <c r="E36" i="5"/>
  <c r="E35" i="5"/>
  <c r="E30" i="5"/>
  <c r="E25" i="5"/>
  <c r="E22" i="5"/>
  <c r="E21" i="5"/>
  <c r="E17" i="5"/>
  <c r="E15" i="5"/>
  <c r="E14" i="5"/>
  <c r="E12" i="5"/>
  <c r="E10" i="5"/>
  <c r="E9" i="5"/>
  <c r="E7" i="5"/>
  <c r="E6" i="5"/>
  <c r="E5" i="5"/>
  <c r="E4" i="5"/>
  <c r="E3" i="5"/>
  <c r="C103" i="5" l="1"/>
  <c r="C104" i="5" s="1"/>
  <c r="E100" i="5"/>
  <c r="B7" i="4"/>
  <c r="D3" i="4"/>
  <c r="F3" i="4" s="1"/>
  <c r="H3" i="4" s="1"/>
  <c r="J3" i="4" s="1"/>
  <c r="L3" i="4" s="1"/>
  <c r="N3" i="4" s="1"/>
  <c r="B2" i="2"/>
  <c r="B3" i="2" s="1"/>
  <c r="B4" i="2" s="1"/>
  <c r="B5" i="2" s="1"/>
  <c r="B6" i="2" s="1"/>
  <c r="B7" i="2" s="1"/>
  <c r="B8" i="2" s="1"/>
  <c r="B9" i="2" s="1"/>
  <c r="D7" i="4" l="1"/>
  <c r="F7" i="4" s="1"/>
  <c r="H7" i="4" s="1"/>
  <c r="C105" i="5"/>
  <c r="C106" i="5" s="1"/>
  <c r="C107" i="5" s="1"/>
  <c r="E102" i="5"/>
  <c r="D11" i="4"/>
  <c r="F11" i="4" s="1"/>
  <c r="H11" i="4" s="1"/>
  <c r="J11" i="4" s="1"/>
  <c r="L11" i="4"/>
  <c r="D15" i="4" s="1"/>
  <c r="J15" i="4" s="1"/>
  <c r="N15" i="4" s="1"/>
  <c r="B19" i="4" s="1"/>
  <c r="D19" i="4" s="1"/>
  <c r="F19" i="4" s="1"/>
  <c r="H19" i="4" s="1"/>
  <c r="J19" i="4" s="1"/>
  <c r="L19" i="4" s="1"/>
  <c r="B10" i="2"/>
  <c r="B11" i="2" s="1"/>
  <c r="B12" i="2" s="1"/>
  <c r="C108" i="5" l="1"/>
  <c r="C109" i="5" s="1"/>
  <c r="E104" i="5"/>
  <c r="B13" i="2"/>
  <c r="B14" i="2" s="1"/>
  <c r="B15" i="2" s="1"/>
  <c r="B16" i="2" s="1"/>
  <c r="B17" i="2" s="1"/>
  <c r="B18" i="2" s="1"/>
  <c r="B19" i="2" s="1"/>
  <c r="B20" i="2" s="1"/>
  <c r="B21" i="2" s="1"/>
  <c r="C110" i="5" l="1"/>
  <c r="C111" i="5" s="1"/>
  <c r="C112" i="5" s="1"/>
  <c r="C113" i="5" s="1"/>
  <c r="E109" i="5"/>
  <c r="E107" i="5"/>
  <c r="B22" i="2"/>
  <c r="B23" i="2" s="1"/>
  <c r="B24" i="2" s="1"/>
  <c r="B25" i="2" s="1"/>
  <c r="B26" i="2" s="1"/>
  <c r="C114" i="5" l="1"/>
  <c r="C115" i="5" s="1"/>
  <c r="E110" i="5"/>
  <c r="B27" i="2"/>
  <c r="B28" i="2" s="1"/>
  <c r="B29" i="2" s="1"/>
  <c r="B30" i="2" s="1"/>
  <c r="B31" i="2" l="1"/>
  <c r="B32" i="2" s="1"/>
  <c r="B33" i="2" s="1"/>
  <c r="B34" i="2" s="1"/>
  <c r="B35" i="2" s="1"/>
  <c r="A35" i="2" s="1"/>
  <c r="A30" i="2"/>
  <c r="C116" i="5"/>
  <c r="C117" i="5" s="1"/>
  <c r="C118" i="5" s="1"/>
  <c r="E113" i="5"/>
  <c r="B36" i="2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A56" i="2" s="1"/>
  <c r="C119" i="5" l="1"/>
  <c r="C120" i="5" s="1"/>
  <c r="E115" i="5"/>
  <c r="B57" i="2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A69" i="2" s="1"/>
  <c r="C121" i="5" l="1"/>
  <c r="C122" i="5" s="1"/>
  <c r="C123" i="5" s="1"/>
  <c r="C124" i="5" s="1"/>
  <c r="B124" i="5" s="1"/>
  <c r="E118" i="5"/>
  <c r="B70" i="2"/>
  <c r="B71" i="2" s="1"/>
  <c r="B72" i="2" s="1"/>
  <c r="B73" i="2" s="1"/>
  <c r="B74" i="2" s="1"/>
  <c r="B75" i="2" s="1"/>
  <c r="B76" i="2" s="1"/>
  <c r="B77" i="2" s="1"/>
  <c r="B78" i="2" s="1"/>
  <c r="A78" i="2" s="1"/>
  <c r="C125" i="5" l="1"/>
  <c r="C126" i="5" s="1"/>
  <c r="E120" i="5"/>
  <c r="B79" i="2"/>
  <c r="B80" i="2" s="1"/>
  <c r="B81" i="2" s="1"/>
  <c r="B82" i="2" s="1"/>
  <c r="B83" i="2" s="1"/>
  <c r="B84" i="2" s="1"/>
  <c r="B85" i="2" s="1"/>
  <c r="B86" i="2" s="1"/>
  <c r="B87" i="2" s="1"/>
  <c r="B88" i="2" s="1"/>
  <c r="C127" i="5" l="1"/>
  <c r="E124" i="5"/>
  <c r="B89" i="2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A106" i="2" s="1"/>
  <c r="A88" i="2"/>
  <c r="C128" i="5" l="1"/>
  <c r="C129" i="5" s="1"/>
  <c r="C130" i="5" s="1"/>
  <c r="C131" i="5" s="1"/>
  <c r="C132" i="5" s="1"/>
  <c r="C133" i="5" s="1"/>
  <c r="C134" i="5" s="1"/>
  <c r="C135" i="5" s="1"/>
  <c r="E126" i="5"/>
  <c r="B107" i="2"/>
  <c r="B108" i="2" s="1"/>
  <c r="B109" i="2" s="1"/>
  <c r="B110" i="2" s="1"/>
  <c r="B111" i="2" s="1"/>
  <c r="B112" i="2" s="1"/>
  <c r="B113" i="2" s="1"/>
  <c r="B114" i="2" s="1"/>
  <c r="B115" i="2" s="1"/>
  <c r="A115" i="2" s="1"/>
  <c r="C136" i="5" l="1"/>
  <c r="C137" i="5" s="1"/>
  <c r="C138" i="5" s="1"/>
  <c r="E127" i="5"/>
  <c r="B135" i="5"/>
  <c r="C139" i="5" l="1"/>
  <c r="C140" i="5" s="1"/>
  <c r="E135" i="5"/>
  <c r="C141" i="5" l="1"/>
  <c r="C142" i="5" s="1"/>
  <c r="E138" i="5"/>
  <c r="C143" i="5" l="1"/>
  <c r="E140" i="5"/>
  <c r="C144" i="5" l="1"/>
  <c r="C145" i="5" s="1"/>
  <c r="C146" i="5" s="1"/>
  <c r="E142" i="5"/>
  <c r="C147" i="5" l="1"/>
  <c r="C148" i="5" s="1"/>
  <c r="C149" i="5" s="1"/>
  <c r="C150" i="5" s="1"/>
  <c r="E143" i="5"/>
  <c r="C151" i="5" l="1"/>
  <c r="C152" i="5" s="1"/>
  <c r="C153" i="5" s="1"/>
  <c r="C154" i="5" s="1"/>
  <c r="C155" i="5" s="1"/>
  <c r="B150" i="5"/>
  <c r="E146" i="5"/>
  <c r="C156" i="5" l="1"/>
  <c r="E150" i="5"/>
  <c r="C157" i="5" l="1"/>
  <c r="C158" i="5" s="1"/>
  <c r="E155" i="5"/>
  <c r="C159" i="5" l="1"/>
  <c r="E156" i="5"/>
  <c r="C160" i="5" l="1"/>
  <c r="C161" i="5" s="1"/>
  <c r="C162" i="5" s="1"/>
  <c r="E158" i="5"/>
  <c r="C163" i="5" l="1"/>
  <c r="C164" i="5" s="1"/>
  <c r="C165" i="5" s="1"/>
  <c r="C166" i="5" s="1"/>
  <c r="B162" i="5"/>
  <c r="E159" i="5"/>
  <c r="C168" i="5" l="1"/>
  <c r="C169" i="5" s="1"/>
  <c r="C170" i="5" s="1"/>
  <c r="C167" i="5"/>
  <c r="E162" i="5" l="1"/>
  <c r="C172" i="5"/>
  <c r="C173" i="5" s="1"/>
  <c r="C174" i="5" s="1"/>
  <c r="E169" i="5"/>
  <c r="C175" i="5" l="1"/>
  <c r="E170" i="5"/>
  <c r="C176" i="5" l="1"/>
  <c r="C177" i="5" s="1"/>
  <c r="B177" i="5" s="1"/>
  <c r="E174" i="5"/>
  <c r="C178" i="5" l="1"/>
  <c r="C179" i="5" s="1"/>
  <c r="E175" i="5"/>
</calcChain>
</file>

<file path=xl/sharedStrings.xml><?xml version="1.0" encoding="utf-8"?>
<sst xmlns="http://schemas.openxmlformats.org/spreadsheetml/2006/main" count="710" uniqueCount="610">
  <si>
    <t>Plaats</t>
  </si>
  <si>
    <t>Camping</t>
  </si>
  <si>
    <t>Meerdere campings</t>
  </si>
  <si>
    <t>km tot</t>
  </si>
  <si>
    <t>Fietsdag 1</t>
  </si>
  <si>
    <t>Fietsdag 2</t>
  </si>
  <si>
    <t>Fietsdag 3</t>
  </si>
  <si>
    <t>Fietsdag 4</t>
  </si>
  <si>
    <t>Fietsdag 5</t>
  </si>
  <si>
    <t>Fietsdag 6</t>
  </si>
  <si>
    <t>Fietsdag 7</t>
  </si>
  <si>
    <t>Fietsdag 8</t>
  </si>
  <si>
    <t>Fietsdag 9</t>
  </si>
  <si>
    <t>Link</t>
  </si>
  <si>
    <t>km deel</t>
  </si>
  <si>
    <t>Aansluiting op Noordzeeroute</t>
  </si>
  <si>
    <t>Le Relais de la Hem</t>
  </si>
  <si>
    <t>Afslag naar (1,5)</t>
  </si>
  <si>
    <t>Afslag naar (1)</t>
  </si>
  <si>
    <t>Licques</t>
  </si>
  <si>
    <t>Les Pommiers des Trois Pays</t>
  </si>
  <si>
    <t>Les Charmilles*</t>
  </si>
  <si>
    <t>Bal Parc***</t>
  </si>
  <si>
    <t>Le Relax**</t>
  </si>
  <si>
    <t>Tourney-sur-la-hem</t>
  </si>
  <si>
    <t>Nordausques</t>
  </si>
  <si>
    <t>Eperlecques</t>
  </si>
  <si>
    <t xml:space="preserve">Le Mont* </t>
  </si>
  <si>
    <t>Watten</t>
  </si>
  <si>
    <t xml:space="preserve">Le Val Joli </t>
  </si>
  <si>
    <t>Bollezeele</t>
  </si>
  <si>
    <t>Le St Antoine</t>
  </si>
  <si>
    <t>Afslag naar (2)</t>
  </si>
  <si>
    <t>Le Groene Veld</t>
  </si>
  <si>
    <t>Les Roses</t>
  </si>
  <si>
    <t>Wormhout</t>
  </si>
  <si>
    <t>BELGIE</t>
  </si>
  <si>
    <t>Nieuwpoort</t>
  </si>
  <si>
    <t>St. Jorishof  (+ meerdere campings)</t>
  </si>
  <si>
    <t>Brugge</t>
  </si>
  <si>
    <t> http://www.campingmemling.be</t>
  </si>
  <si>
    <t>Hoeke</t>
  </si>
  <si>
    <t>NEDERLAND</t>
  </si>
  <si>
    <t>Sluis</t>
  </si>
  <si>
    <t>De Meidoorn</t>
  </si>
  <si>
    <t>Mini 't hof</t>
  </si>
  <si>
    <t>Cadzand</t>
  </si>
  <si>
    <t>3x camping</t>
  </si>
  <si>
    <t>De hoogte</t>
  </si>
  <si>
    <t>De pannenschuur</t>
  </si>
  <si>
    <t>Schippers</t>
  </si>
  <si>
    <t>Nieuwvliet-bad</t>
  </si>
  <si>
    <t>Groede</t>
  </si>
  <si>
    <t>Zeebad</t>
  </si>
  <si>
    <t>Breskens</t>
  </si>
  <si>
    <t>Klein strand</t>
  </si>
  <si>
    <t>Vlissingen</t>
  </si>
  <si>
    <t>Vrouwenpolder</t>
  </si>
  <si>
    <t>Boerderij Elzenoord</t>
  </si>
  <si>
    <t>Kamperland</t>
  </si>
  <si>
    <t xml:space="preserve">Mini De Strandjutter </t>
  </si>
  <si>
    <t>Brouwersdam</t>
  </si>
  <si>
    <t>Ouddorp</t>
  </si>
  <si>
    <t xml:space="preserve">De Groene Weide </t>
  </si>
  <si>
    <t>Hoek van Holland</t>
  </si>
  <si>
    <t>Monster</t>
  </si>
  <si>
    <t>De molenslag</t>
  </si>
  <si>
    <t>Scheveningen</t>
  </si>
  <si>
    <t>Katwijk</t>
  </si>
  <si>
    <t>De zuidduinen</t>
  </si>
  <si>
    <t>Noordwijk</t>
  </si>
  <si>
    <t>Le parage</t>
  </si>
  <si>
    <t>Zandvoort</t>
  </si>
  <si>
    <t>Natuurkampeerterrein Schoonenberg</t>
  </si>
  <si>
    <t>Aansluiting naar huis route</t>
  </si>
  <si>
    <t>http://www.noordfrankrijk-toerisme.com/campings/camping-le-relais-de-la-hem.html</t>
  </si>
  <si>
    <t>http://www.pommiers-3pays.com/modulosite2/camping-3pays-licques.htm</t>
  </si>
  <si>
    <t>http://www.noordfrankrijk-toerisme.com/campings/camping-les-charmilles1.html</t>
  </si>
  <si>
    <t>http://www.tourisme-nordpasdecalais.fr/campings/camping-le-relax.html</t>
  </si>
  <si>
    <t>http://www.noordfrankrijk-toerisme.com/campings/camping-le-val-joly.html</t>
  </si>
  <si>
    <t>http://campingbollezeele.free.fr/</t>
  </si>
  <si>
    <t>http://camping-legroeneveld.fr/</t>
  </si>
  <si>
    <t>http://fermeheegernest.nuxit.net/presentation.php</t>
  </si>
  <si>
    <t>http://www.campingsintjorishof.be/</t>
  </si>
  <si>
    <t>http://www.kleinstrand.be/</t>
  </si>
  <si>
    <t>http://www.campinghoeke.be/home.html</t>
  </si>
  <si>
    <t>Pont</t>
  </si>
  <si>
    <t>Afslag naar (3)</t>
  </si>
  <si>
    <t>Beverwijk</t>
  </si>
  <si>
    <t>Mini Rodenburghoeve</t>
  </si>
  <si>
    <t>Naturist Stammeer</t>
  </si>
  <si>
    <t>Schermerhorn</t>
  </si>
  <si>
    <t>Natuurkampeerterrein Kampje de Myse</t>
  </si>
  <si>
    <t>Afslag camping (2)</t>
  </si>
  <si>
    <t>Hoorn</t>
  </si>
  <si>
    <t>t Venhop</t>
  </si>
  <si>
    <t>Hoogkarspel</t>
  </si>
  <si>
    <t>Bovenkarspel</t>
  </si>
  <si>
    <t>Enkhuizen</t>
  </si>
  <si>
    <t>De vest</t>
  </si>
  <si>
    <t>Enkhuizer zand</t>
  </si>
  <si>
    <t>8.30/12.30/16.30 (1,5 uur)</t>
  </si>
  <si>
    <t>Stavoren</t>
  </si>
  <si>
    <t>Sudermeer/Roggebroek</t>
  </si>
  <si>
    <t>t Seleantje</t>
  </si>
  <si>
    <t>Koudum</t>
  </si>
  <si>
    <t>Mini de Oosthoek</t>
  </si>
  <si>
    <t>De poel</t>
  </si>
  <si>
    <t>Gaastmeer</t>
  </si>
  <si>
    <t>Oudega</t>
  </si>
  <si>
    <t>De Bearshoeke</t>
  </si>
  <si>
    <t>Ijlst</t>
  </si>
  <si>
    <t>Sneek</t>
  </si>
  <si>
    <t>De domp</t>
  </si>
  <si>
    <t>Pasveer</t>
  </si>
  <si>
    <t>Mini de Wynmole</t>
  </si>
  <si>
    <t>Reduzum</t>
  </si>
  <si>
    <t>Wergea</t>
  </si>
  <si>
    <t>Warten</t>
  </si>
  <si>
    <t>Boerderij Gerkema</t>
  </si>
  <si>
    <t>Burgum</t>
  </si>
  <si>
    <t>De hege Tsjep</t>
  </si>
  <si>
    <t>Mini de dobbe</t>
  </si>
  <si>
    <t>Kollummerzwaag</t>
  </si>
  <si>
    <t>Kollum</t>
  </si>
  <si>
    <t>Mini uit en thuis</t>
  </si>
  <si>
    <t>Zoutkamp</t>
  </si>
  <si>
    <t>Ulrum</t>
  </si>
  <si>
    <t>Leens</t>
  </si>
  <si>
    <t>Wehe den Hoorn</t>
  </si>
  <si>
    <t>Eenrum</t>
  </si>
  <si>
    <t>Baflo</t>
  </si>
  <si>
    <t>goed keuze</t>
  </si>
  <si>
    <t>Bambecque</t>
  </si>
  <si>
    <t>Roesbrugge-Haringe</t>
  </si>
  <si>
    <t>Hoeve Maedelstede (Polinkhove)</t>
  </si>
  <si>
    <t>Pervijze</t>
  </si>
  <si>
    <t>Veurne</t>
  </si>
  <si>
    <t>Koksijde</t>
  </si>
  <si>
    <t>Oostduinkerke</t>
  </si>
  <si>
    <t>Afslag naar(1)</t>
  </si>
  <si>
    <t>2x camping</t>
  </si>
  <si>
    <t>Snaaskerke</t>
  </si>
  <si>
    <t>Oudenburg</t>
  </si>
  <si>
    <t>Memling (buiten centrum) (zie route)</t>
  </si>
  <si>
    <t>Damme</t>
  </si>
  <si>
    <t>Veerboot</t>
  </si>
  <si>
    <t xml:space="preserve">Start gebied </t>
  </si>
  <si>
    <t>waar om de paar km een camping zit. Niet hier aangegeven</t>
  </si>
  <si>
    <t>Dishoek</t>
  </si>
  <si>
    <t>Zoutelande</t>
  </si>
  <si>
    <t>Westkapelle</t>
  </si>
  <si>
    <t>Domburg</t>
  </si>
  <si>
    <t>Oostcapelle</t>
  </si>
  <si>
    <t>Burg Haamstede</t>
  </si>
  <si>
    <t>Renesse</t>
  </si>
  <si>
    <t>De vrijheid</t>
  </si>
  <si>
    <t>Boerderij zonnewende</t>
  </si>
  <si>
    <t>Toppershoedje</t>
  </si>
  <si>
    <t>Goederee</t>
  </si>
  <si>
    <t>De Goede Ree</t>
  </si>
  <si>
    <t>4x camping</t>
  </si>
  <si>
    <t>Rokanje</t>
  </si>
  <si>
    <t>Ketjil</t>
  </si>
  <si>
    <t>Haven</t>
  </si>
  <si>
    <t>Centrum Calais</t>
  </si>
  <si>
    <t>La belle peche</t>
  </si>
  <si>
    <t>La Petite Source</t>
  </si>
  <si>
    <t>Guines</t>
  </si>
  <si>
    <t>La Bien Assis</t>
  </si>
  <si>
    <t>Bouquehault</t>
  </si>
  <si>
    <t>Alembon</t>
  </si>
  <si>
    <t>Start LF-1</t>
  </si>
  <si>
    <t>IJmuiden</t>
  </si>
  <si>
    <t>Maandag</t>
  </si>
  <si>
    <t>Dinsdag</t>
  </si>
  <si>
    <t>Woensdag</t>
  </si>
  <si>
    <t>Donderdag</t>
  </si>
  <si>
    <t>Vrijdag</t>
  </si>
  <si>
    <t>Zaterdag</t>
  </si>
  <si>
    <t>Zondag</t>
  </si>
  <si>
    <t>Rustdag Brugge</t>
  </si>
  <si>
    <t>Stavoren - Burgum</t>
  </si>
  <si>
    <t>Burgum - Baflo</t>
  </si>
  <si>
    <t>&gt; 90</t>
  </si>
  <si>
    <t>70-90</t>
  </si>
  <si>
    <t>&lt;70</t>
  </si>
  <si>
    <t>Juli</t>
  </si>
  <si>
    <t>Augustus</t>
  </si>
  <si>
    <t>Memling</t>
  </si>
  <si>
    <t>Brugge - Kamperland</t>
  </si>
  <si>
    <t xml:space="preserve"> Kamperland - HvHol</t>
  </si>
  <si>
    <t>Natuurkamp Schoonenberg</t>
  </si>
  <si>
    <t>De Vest</t>
  </si>
  <si>
    <t>Jagtveld</t>
  </si>
  <si>
    <t>Plymouth</t>
  </si>
  <si>
    <t>Riverside</t>
  </si>
  <si>
    <t>Princetown</t>
  </si>
  <si>
    <t xml:space="preserve">Huccabee farm </t>
  </si>
  <si>
    <t>Holne</t>
  </si>
  <si>
    <t>Stone barn</t>
  </si>
  <si>
    <t>Michelcomb farm</t>
  </si>
  <si>
    <t>Buckfast</t>
  </si>
  <si>
    <t>Churchill farm</t>
  </si>
  <si>
    <t>Summerhill camp site</t>
  </si>
  <si>
    <t>Ashburton</t>
  </si>
  <si>
    <t>Parkers farm holiday park</t>
  </si>
  <si>
    <t>Denbury</t>
  </si>
  <si>
    <t>Dornafield farm</t>
  </si>
  <si>
    <t>Prickley ball farm</t>
  </si>
  <si>
    <t>Newton Abbot</t>
  </si>
  <si>
    <t>Kingsteignton</t>
  </si>
  <si>
    <t>Luton</t>
  </si>
  <si>
    <t>Dawlish</t>
  </si>
  <si>
    <t>Leadstone</t>
  </si>
  <si>
    <t>Hunters lodge</t>
  </si>
  <si>
    <t>Starcross</t>
  </si>
  <si>
    <t>???</t>
  </si>
  <si>
    <t>Highfield farm</t>
  </si>
  <si>
    <t>Topsham</t>
  </si>
  <si>
    <t>Exton</t>
  </si>
  <si>
    <t>Lympstone</t>
  </si>
  <si>
    <t>Exmouth</t>
  </si>
  <si>
    <t>Pooh Cottage</t>
  </si>
  <si>
    <t>Budleigh Salterton</t>
  </si>
  <si>
    <t>Otterton</t>
  </si>
  <si>
    <t>Sidmouth</t>
  </si>
  <si>
    <t>Salcomb Regis</t>
  </si>
  <si>
    <t>Afslag naar (0,5)</t>
  </si>
  <si>
    <t>Oakdown</t>
  </si>
  <si>
    <t>Branscombe arifield</t>
  </si>
  <si>
    <t>Beer Head</t>
  </si>
  <si>
    <t>Manor Farm</t>
  </si>
  <si>
    <t>Seaton</t>
  </si>
  <si>
    <t>Axmouth</t>
  </si>
  <si>
    <t>Axmouth Farm</t>
  </si>
  <si>
    <t>Shrubbery</t>
  </si>
  <si>
    <t>Hedghog Corner</t>
  </si>
  <si>
    <t>Monkton Wylde Farm</t>
  </si>
  <si>
    <t>Newlands</t>
  </si>
  <si>
    <t>The five bells inn</t>
  </si>
  <si>
    <t>Rural retreat</t>
  </si>
  <si>
    <t>Paddocks Farm</t>
  </si>
  <si>
    <t>Greenacres</t>
  </si>
  <si>
    <t>Bradpole</t>
  </si>
  <si>
    <t>The travellers rest</t>
  </si>
  <si>
    <t>Graston copse</t>
  </si>
  <si>
    <t>Home farm</t>
  </si>
  <si>
    <t>Long Bredy</t>
  </si>
  <si>
    <t>Abbotsbury</t>
  </si>
  <si>
    <t>Monks Lane</t>
  </si>
  <si>
    <t>Langton Herring</t>
  </si>
  <si>
    <t>Bagwell Farm</t>
  </si>
  <si>
    <t>West Fleet holiday Farm</t>
  </si>
  <si>
    <t>East Fleet Farm</t>
  </si>
  <si>
    <t>Weymouth</t>
  </si>
  <si>
    <t>Northdown farm</t>
  </si>
  <si>
    <t>Afslagnaar (1)</t>
  </si>
  <si>
    <t>Moreton</t>
  </si>
  <si>
    <t>The red Lion</t>
  </si>
  <si>
    <t>Winfrith Newburg</t>
  </si>
  <si>
    <t>Rectory Farm</t>
  </si>
  <si>
    <t>Afslag naar</t>
  </si>
  <si>
    <t>Durdle Door</t>
  </si>
  <si>
    <t>West Lulford</t>
  </si>
  <si>
    <t>East Lulford</t>
  </si>
  <si>
    <t>Chiplands</t>
  </si>
  <si>
    <t>East Creech Farm</t>
  </si>
  <si>
    <t>Church Farm</t>
  </si>
  <si>
    <t>Corfe Castle</t>
  </si>
  <si>
    <t>Cedar Organic</t>
  </si>
  <si>
    <t>Burnbake</t>
  </si>
  <si>
    <t>Sandbanks</t>
  </si>
  <si>
    <t>Poole</t>
  </si>
  <si>
    <t>Merley Court</t>
  </si>
  <si>
    <t>Wimborne Minster</t>
  </si>
  <si>
    <t>White Fields</t>
  </si>
  <si>
    <t>Woolsbridge Manor Farm</t>
  </si>
  <si>
    <t>Ashley Heath</t>
  </si>
  <si>
    <t>Gaddens close Farm</t>
  </si>
  <si>
    <t>Ringwood</t>
  </si>
  <si>
    <t>http://www.riversidecaravanpark.com/</t>
  </si>
  <si>
    <t>http://www.theplumeoffeathersdartmoor.co.uk/page12.html</t>
  </si>
  <si>
    <t>Plume of feathers (ook hostel)</t>
  </si>
  <si>
    <t>http://www.ukcampsite.co.uk/sites/reviews.asp?revid=9342</t>
  </si>
  <si>
    <t>http://www.charliebird.net/devon_adventure_training/centres/stonebarn.htm</t>
  </si>
  <si>
    <t>http://www.dartmoorshepherdshuts.co.uk/camping.html</t>
  </si>
  <si>
    <t>http://www.churchillfarmcampsite.com/Campsite</t>
  </si>
  <si>
    <t>http://www.summerhillfarmcampsite.com/campsite.htm</t>
  </si>
  <si>
    <t>http://www.parkersfarmholidays.co.uk/</t>
  </si>
  <si>
    <t>http://www.dornafield.com/</t>
  </si>
  <si>
    <t>http://www.ukcampsite.co.uk/sites/details.asp?revid=11214</t>
  </si>
  <si>
    <t>http://www.leadstonecamping.co.uk/</t>
  </si>
  <si>
    <t>http://www.ukcampsite.co.uk/sites/details.asp?revid=13095</t>
  </si>
  <si>
    <t>http://highfieldfarm.org/index.php?page=camping</t>
  </si>
  <si>
    <t>http://www.ukcampsite.co.uk/sites/details.asp?revid=5564</t>
  </si>
  <si>
    <t>http://www.poohcottage.co.uk/</t>
  </si>
  <si>
    <t>http://www.salcombe-regis.co.uk/accommodation/campsite-devon/</t>
  </si>
  <si>
    <t>http://www.oakdown.co.uk/</t>
  </si>
  <si>
    <t>http://www.branscombeairfield.co.uk/</t>
  </si>
  <si>
    <t>Coombe view farm</t>
  </si>
  <si>
    <t>http://www.branscombe-camping.co.uk/</t>
  </si>
  <si>
    <t>http://www.beer-head.com/</t>
  </si>
  <si>
    <t>http://www.manorfarmcaravans.co.uk/</t>
  </si>
  <si>
    <t>http://www.ukcampsite.co.uk/sites/reviews.asp?revid=6004</t>
  </si>
  <si>
    <t>http://www.shrubberypark.co.uk/</t>
  </si>
  <si>
    <t>http://www.hedgehogcornerexclusivecamping.com/</t>
  </si>
  <si>
    <t>http://www.monktonwyld.co.uk/camping-field.html</t>
  </si>
  <si>
    <t>Charmouth</t>
  </si>
  <si>
    <t>http://manorfarmholidaycentre.co.uk/</t>
  </si>
  <si>
    <t>http://www.newlandsholidays.co.uk/Touring-Camping-and-Pods/Tourers-Tents-Motor-Homes-Pods.aspx</t>
  </si>
  <si>
    <t>http://www.thefivebellsinn.co.uk/camping.html</t>
  </si>
  <si>
    <t>http://theruralretreatcampsite.co.uk/</t>
  </si>
  <si>
    <t>http://www.campingandcaravanningclub.co.uk/campsites/uk/dorset/bridport/paddocksfarm</t>
  </si>
  <si>
    <t>http://grastoncopseholidaypark.co.uk/</t>
  </si>
  <si>
    <t>http://www.ukcampsite.co.uk/sites/details.asp?revid=8573</t>
  </si>
  <si>
    <t>http://www.homefarmcaravanandcampsite.co.uk/</t>
  </si>
  <si>
    <t>http://www.campingandcaravanningclub.co.uk/campsites/uk/dorset/weymouth/monkslane</t>
  </si>
  <si>
    <t>http://www.bagwellfarm.co.uk/</t>
  </si>
  <si>
    <t>http://www.westfleetholidays.co.uk/</t>
  </si>
  <si>
    <t>http://www.eastfleet.co.uk/</t>
  </si>
  <si>
    <t>http://www.northdown.eu/camping.htm</t>
  </si>
  <si>
    <t>http://www.campingandcaravanningclub.co.uk/campsites/uk/dorset/dorchester/moreton</t>
  </si>
  <si>
    <t>http://www.winfrithredlion.co.uk/accomodation/</t>
  </si>
  <si>
    <t>http://www.ukcampsite.co.uk/sites/details.asp?revid=11301</t>
  </si>
  <si>
    <t>http://www.lulworth.com/durdle-door-holiday-park/camping-touring.aspx</t>
  </si>
  <si>
    <t>http://www.campingandcaravanningclub.co.uk/campsites/uk/dorset/wareham/chiplandscampsite</t>
  </si>
  <si>
    <t>http://www.eastcreechfarm.co.uk/</t>
  </si>
  <si>
    <t>http://www.campingandcaravanningclub.co.uk/campsites/uk/dorset/wareham/corfecastle</t>
  </si>
  <si>
    <t>http://burnbake.com/</t>
  </si>
  <si>
    <t>http://www.cedarorganic.com/about_camping.html</t>
  </si>
  <si>
    <t>https://www.shorefield.co.uk/camping-touring-holidays/</t>
  </si>
  <si>
    <t>http://www.woolsbridgemanorcaravanpark.co.uk/</t>
  </si>
  <si>
    <t>West Moors</t>
  </si>
  <si>
    <t>http://www.campingandcaravanningclub.co.uk/campsites/uk/dorset/ferndown/whitefields</t>
  </si>
  <si>
    <t>http://www.campingandcaravanningclub.co.uk/campsites/uk/hampshire/ringwood/newforestnationalnaturereserve</t>
  </si>
  <si>
    <t>http://www.yha.org.uk/hostel/new-forest</t>
  </si>
  <si>
    <t>Vlgd cmp</t>
  </si>
  <si>
    <t>Sway</t>
  </si>
  <si>
    <t>Rushcroft farm</t>
  </si>
  <si>
    <t>Pont naar Isle of Wight</t>
  </si>
  <si>
    <t>Yarmouth castle</t>
  </si>
  <si>
    <t>Freshwater</t>
  </si>
  <si>
    <t>Heathfield farm campsite</t>
  </si>
  <si>
    <t>Stoats farm</t>
  </si>
  <si>
    <t>Compton Farm</t>
  </si>
  <si>
    <t>Brook</t>
  </si>
  <si>
    <t>Brighstone</t>
  </si>
  <si>
    <t>Grange farm/Brighstone Holiday Centre</t>
  </si>
  <si>
    <t>Chine farm</t>
  </si>
  <si>
    <t>Paradise cottage</t>
  </si>
  <si>
    <t>Chale Green</t>
  </si>
  <si>
    <t>Yafford</t>
  </si>
  <si>
    <t>Godshill</t>
  </si>
  <si>
    <t>Appuldurcombe garden</t>
  </si>
  <si>
    <t>Wroxoll</t>
  </si>
  <si>
    <t>Shanklin</t>
  </si>
  <si>
    <t>Ninham Country</t>
  </si>
  <si>
    <t>Sandown</t>
  </si>
  <si>
    <t>Adgestone</t>
  </si>
  <si>
    <t>Brading</t>
  </si>
  <si>
    <t>Roebeck Park</t>
  </si>
  <si>
    <t>Ryde</t>
  </si>
  <si>
    <t>Pont naar Engeland</t>
  </si>
  <si>
    <t>Portsmouth</t>
  </si>
  <si>
    <t>South Sea Leasure Park</t>
  </si>
  <si>
    <t>South Haling</t>
  </si>
  <si>
    <t>Afslag naar ()</t>
  </si>
  <si>
    <t>Oven Camp Site</t>
  </si>
  <si>
    <t>Fleet Farm</t>
  </si>
  <si>
    <t>Havant</t>
  </si>
  <si>
    <t>Rowlands Castle</t>
  </si>
  <si>
    <t>Buriton</t>
  </si>
  <si>
    <t>South Harting</t>
  </si>
  <si>
    <t>Elsted</t>
  </si>
  <si>
    <t>Greyford</t>
  </si>
  <si>
    <t>Midhurst</t>
  </si>
  <si>
    <t>Graffham Camping</t>
  </si>
  <si>
    <t>Coldwaltham</t>
  </si>
  <si>
    <t>Storrington</t>
  </si>
  <si>
    <t>Washington</t>
  </si>
  <si>
    <t>Bunctor manor farm</t>
  </si>
  <si>
    <t>Steyning</t>
  </si>
  <si>
    <t>Shoreham</t>
  </si>
  <si>
    <t>Brighton</t>
  </si>
  <si>
    <t>Sheepcote Valley</t>
  </si>
  <si>
    <t>Newhaven</t>
  </si>
  <si>
    <t>Eastborne</t>
  </si>
  <si>
    <t>Bay View Park</t>
  </si>
  <si>
    <t>Normans Bay</t>
  </si>
  <si>
    <t>Bexhill on sea</t>
  </si>
  <si>
    <t>Hastings</t>
  </si>
  <si>
    <t>Hasting touring park</t>
  </si>
  <si>
    <t>Rye</t>
  </si>
  <si>
    <t>Camber</t>
  </si>
  <si>
    <t>Lydd</t>
  </si>
  <si>
    <t>Herons Park</t>
  </si>
  <si>
    <t>Romney Farm</t>
  </si>
  <si>
    <t>Hythe</t>
  </si>
  <si>
    <t>Folkestone</t>
  </si>
  <si>
    <t>Little Switserland</t>
  </si>
  <si>
    <t>Little Satmar Holiday Park</t>
  </si>
  <si>
    <t>Dover</t>
  </si>
  <si>
    <t>Ferry</t>
  </si>
  <si>
    <t>http://www.rushcroft-farm.co.uk/</t>
  </si>
  <si>
    <t>Lymington -  Yarmouth</t>
  </si>
  <si>
    <t>Duur 40 min. Ong 1x per uur
http://www.wightlink.co.uk/go/isle-wight-ferry-timetables/?wlcrdt_route=Lymington-Yarmouth</t>
  </si>
  <si>
    <t>Ryde - Portsmouth</t>
  </si>
  <si>
    <t>Duur 20 min.  1x per uur</t>
  </si>
  <si>
    <t>http://www.heathfieldcamping.co.uk/</t>
  </si>
  <si>
    <t>http://stoats-farm.co.uk/</t>
  </si>
  <si>
    <t>http://comptonfarm.co.uk/</t>
  </si>
  <si>
    <t>http://www.grangefarmholidays.com/</t>
  </si>
  <si>
    <t>http://www.chine-farm.co.uk/</t>
  </si>
  <si>
    <t>http://www.campingandcaravanningclub.co.uk/campsites/uk/isleofwight/ventnor/paradisecottage</t>
  </si>
  <si>
    <t>http://www.appuldurcombegardens.co.uk/</t>
  </si>
  <si>
    <t>http://www.ninham-holidays.co.uk/camping-touring/</t>
  </si>
  <si>
    <t>http://www.campingandcaravanningclub.co.uk/campsites/uk/isleofwight/adgestone/adgestone</t>
  </si>
  <si>
    <t>http://www.visitisleofwight.co.uk/accommodation/roebeck-camping-and-caravan-park-p140641</t>
  </si>
  <si>
    <t>http://www.southsealeisurepark.com/</t>
  </si>
  <si>
    <t>http://www.haylingcampsites.co.uk/</t>
  </si>
  <si>
    <t>http://www.campingandcaravanningclub.co.uk/campsites/uk/westsussex/petworth/graffham</t>
  </si>
  <si>
    <t>http://www.washcamp.com/</t>
  </si>
  <si>
    <t>http://www.bunctonmanor.supanet.com/</t>
  </si>
  <si>
    <t>http://www.eurocampings.nl/verenigd-koninkrijk/engeland/brighton-and-hove/brighton/sheepcote-valley-car-club-site-109443/</t>
  </si>
  <si>
    <t>http://www.buckleholidaypark.co.uk/</t>
  </si>
  <si>
    <t>http://www.bay-view.co.uk/</t>
  </si>
  <si>
    <t>http://www.ukcampsite.co.uk/sites/reviews.asp?revid=1027</t>
  </si>
  <si>
    <t xml:space="preserve">Castle View </t>
  </si>
  <si>
    <t>http://www.campingandcaravanningclub.co.uk/campsites/uk/eastsussex/pevensey/normansbay</t>
  </si>
  <si>
    <t>http://www.hastingstouringpark.co.uk/</t>
  </si>
  <si>
    <t>http://www.heronspark.com/</t>
  </si>
  <si>
    <t>http://www.romneyfarm.com/</t>
  </si>
  <si>
    <t>http://www.caravancampingsites.co.uk/kent/littleswitzerland.htm</t>
  </si>
  <si>
    <t>http://www.campingandcaravanningclub.co.uk/campsites/uk/kent/folkestone/folkestone</t>
  </si>
  <si>
    <t>http://www.eurocampings.nl/verenigd-koninkrijk/engeland/kent/folkestone/little-satmar-holiday-park-102915/</t>
  </si>
  <si>
    <t>90 min oversteek. Ong 1x per uur</t>
  </si>
  <si>
    <t>Ashington</t>
  </si>
  <si>
    <t>The Barn Park</t>
  </si>
  <si>
    <t>The White house</t>
  </si>
  <si>
    <t>Afslag naar (4)</t>
  </si>
  <si>
    <t>Rottingdean</t>
  </si>
  <si>
    <t>Peacehaven</t>
  </si>
  <si>
    <t>Seaford</t>
  </si>
  <si>
    <t>Afslag naar Harwich</t>
  </si>
  <si>
    <t>East Dean</t>
  </si>
  <si>
    <t>Pevensey Bay</t>
  </si>
  <si>
    <t>Fairfields farm</t>
  </si>
  <si>
    <t>Fairlight cove</t>
  </si>
  <si>
    <t>Winchelsea Beach</t>
  </si>
  <si>
    <t>Capel</t>
  </si>
  <si>
    <t>http://www.campingandcaravanningclub.co.uk/campsites/uk/dorset/wareham/churchfarmcampsite</t>
  </si>
  <si>
    <t>Buckle</t>
  </si>
  <si>
    <t>http://www.fairfieldsfarm.com/</t>
  </si>
  <si>
    <t>https://www.pitchup.com/campsites/England/South_East/East_Sussex/Rye/camber-sands-holiday-park/?type=4</t>
  </si>
  <si>
    <t>Camber Sands Holday Park (slechte recensies!)</t>
  </si>
  <si>
    <t>Fietsdag 10</t>
  </si>
  <si>
    <t>Fietsdag8</t>
  </si>
  <si>
    <t>Rustdag</t>
  </si>
  <si>
    <t>Bretagne</t>
  </si>
  <si>
    <t>Engeland</t>
  </si>
  <si>
    <t>Frankrijk/Belgie/Nederland</t>
  </si>
  <si>
    <t>Ferry Dover - Calais</t>
  </si>
  <si>
    <t>Hastings - Capel</t>
  </si>
  <si>
    <t>Little Satmar</t>
  </si>
  <si>
    <t>Seaford - Hastings</t>
  </si>
  <si>
    <t>Hastings Touring Park</t>
  </si>
  <si>
    <t>Plymouth - Newton Abbot</t>
  </si>
  <si>
    <t>Corfe Castle - Sway</t>
  </si>
  <si>
    <t>Rushcroft farn</t>
  </si>
  <si>
    <t>Sway - Portsmouth</t>
  </si>
  <si>
    <t>Isle of Wight</t>
  </si>
  <si>
    <t>Portsmouth - Graffham</t>
  </si>
  <si>
    <t>Graffham</t>
  </si>
  <si>
    <t>Graffham - Seaford</t>
  </si>
  <si>
    <t>Beer</t>
  </si>
  <si>
    <t>Beer Hostel</t>
  </si>
  <si>
    <t>http://www.yha.org.uk/hostel/beer</t>
  </si>
  <si>
    <t>Litton Cheny</t>
  </si>
  <si>
    <t>Liton Cheney Hostel</t>
  </si>
  <si>
    <t>http://www.yha.org.uk/hostel/litton-cheney</t>
  </si>
  <si>
    <t>Lulword Cove YH</t>
  </si>
  <si>
    <t>http://www.yha.org.uk/hostel/lulworth-cove</t>
  </si>
  <si>
    <t>Burley Youth Hostel (ook camping)</t>
  </si>
  <si>
    <t>Totland YH</t>
  </si>
  <si>
    <t>http://www.yha.org.uk/hostel/isle-wight-totland</t>
  </si>
  <si>
    <t>http://www.yha.org.uk/hostel/isle-wight-brighstone</t>
  </si>
  <si>
    <t>Isle of Wight YH</t>
  </si>
  <si>
    <t>http://www.yha.org.uk/hostel/brighton</t>
  </si>
  <si>
    <t>Brighton YH</t>
  </si>
  <si>
    <t>http://www.yha.org.uk/hostel/telscombe</t>
  </si>
  <si>
    <t>Telscombe YH</t>
  </si>
  <si>
    <t>http://www.yha.org.uk/hostel/eastbourne</t>
  </si>
  <si>
    <t>Eastborne YH</t>
  </si>
  <si>
    <t>Ferry Roscoff - Plymouth</t>
  </si>
  <si>
    <t>Newton Abbot - Sidmouth</t>
  </si>
  <si>
    <t>Salcomb regis</t>
  </si>
  <si>
    <t>Sidmouth - Liton Cheney</t>
  </si>
  <si>
    <t>Jullouville</t>
  </si>
  <si>
    <t>St. Jean le Thomas</t>
  </si>
  <si>
    <t>Genets</t>
  </si>
  <si>
    <t>Pontaubault</t>
  </si>
  <si>
    <t>Bas-Courtils</t>
  </si>
  <si>
    <t>Huisnes-s-Mer</t>
  </si>
  <si>
    <t>Ardevon</t>
  </si>
  <si>
    <t>Beauvoir</t>
  </si>
  <si>
    <t>Cherrueix</t>
  </si>
  <si>
    <t>Mont-Dol</t>
  </si>
  <si>
    <t>Hirel</t>
  </si>
  <si>
    <t>St Coulomb</t>
  </si>
  <si>
    <t>Rotheneuf</t>
  </si>
  <si>
    <t>St. Malo</t>
  </si>
  <si>
    <t>Dinard</t>
  </si>
  <si>
    <t>Matignon</t>
  </si>
  <si>
    <t>Pleboulle</t>
  </si>
  <si>
    <t>Port a la Duc</t>
  </si>
  <si>
    <t>Pleherel</t>
  </si>
  <si>
    <t>Erquy</t>
  </si>
  <si>
    <t>Pleneuf Val Andre</t>
  </si>
  <si>
    <t>Morieux</t>
  </si>
  <si>
    <t>Hillion</t>
  </si>
  <si>
    <t>St. Brieuc</t>
  </si>
  <si>
    <t>St. Laurent de la Mer</t>
  </si>
  <si>
    <t>Pordic</t>
  </si>
  <si>
    <t>Binic</t>
  </si>
  <si>
    <t>St. Quay-Portrieux</t>
  </si>
  <si>
    <t>Treveneux</t>
  </si>
  <si>
    <t>Plouha</t>
  </si>
  <si>
    <t>Lanloup</t>
  </si>
  <si>
    <t>Brehec-en-plouha</t>
  </si>
  <si>
    <t>Paimpol</t>
  </si>
  <si>
    <t>Lezardrieux</t>
  </si>
  <si>
    <t>Tredarzec</t>
  </si>
  <si>
    <t>Treguier</t>
  </si>
  <si>
    <t>La Roche Jaune</t>
  </si>
  <si>
    <t>Bugueles</t>
  </si>
  <si>
    <t>Port-Blanc</t>
  </si>
  <si>
    <t>Louannec</t>
  </si>
  <si>
    <t>Lannion</t>
  </si>
  <si>
    <t>Ploulec'h</t>
  </si>
  <si>
    <t>Ploumillau</t>
  </si>
  <si>
    <t>St. Efflam</t>
  </si>
  <si>
    <t>Locquirec</t>
  </si>
  <si>
    <t>Primel-Tregastel</t>
  </si>
  <si>
    <t>Le Diben</t>
  </si>
  <si>
    <t>Morlaix</t>
  </si>
  <si>
    <t>Penze</t>
  </si>
  <si>
    <t>Kerlaudy</t>
  </si>
  <si>
    <t>St. Pol de Leon</t>
  </si>
  <si>
    <t>Roscoff</t>
  </si>
  <si>
    <t>Start route</t>
  </si>
  <si>
    <t>Carolles</t>
  </si>
  <si>
    <t xml:space="preserve"> #camp</t>
  </si>
  <si>
    <t>Avranches</t>
  </si>
  <si>
    <t>St. Beloir-des-Ondes</t>
  </si>
  <si>
    <t>St. meloir-des-Ondes</t>
  </si>
  <si>
    <t>Pleurtuit</t>
  </si>
  <si>
    <t>Tregon</t>
  </si>
  <si>
    <t>Notre dame du Guildo</t>
  </si>
  <si>
    <t>Les Sables</t>
  </si>
  <si>
    <t>Yffiniac</t>
  </si>
  <si>
    <t>Etables sur Mer</t>
  </si>
  <si>
    <t>Le questel</t>
  </si>
  <si>
    <t>Plouezec</t>
  </si>
  <si>
    <t>Bretagne 3</t>
  </si>
  <si>
    <t>Trevou</t>
  </si>
  <si>
    <t>Trevelin</t>
  </si>
  <si>
    <t>St. Michel en greve</t>
  </si>
  <si>
    <t>Plestin les Greves</t>
  </si>
  <si>
    <r>
      <t xml:space="preserve">Prattsheys farm </t>
    </r>
    <r>
      <rPr>
        <sz val="11"/>
        <color rgb="FFFF0000"/>
        <rFont val="Calibri"/>
        <family val="2"/>
        <scheme val="minor"/>
      </rPr>
      <t>(aanrader!)</t>
    </r>
  </si>
  <si>
    <t>Deze camping zit Jony</t>
  </si>
  <si>
    <t>Jullouville - Cherrueix</t>
  </si>
  <si>
    <t>Bretagne dag 1 - Vrijdag</t>
  </si>
  <si>
    <t>Bretagne dag 2 - Zaterdag</t>
  </si>
  <si>
    <t>Cherrueix - Pleboulle</t>
  </si>
  <si>
    <t>Mogelijke start campings</t>
  </si>
  <si>
    <t>http://www.camping-le-drakkar.fr/Pages/Tarifs</t>
  </si>
  <si>
    <t>camping La chanterie</t>
  </si>
  <si>
    <t>http://www.camping-etoiledemer.com/nee/tarifs.php</t>
  </si>
  <si>
    <t>La Freche a L'Ane</t>
  </si>
  <si>
    <t>l'Aumone</t>
  </si>
  <si>
    <t>le-drakkar</t>
  </si>
  <si>
    <t>Bretagne dag 3 - Zondog</t>
  </si>
  <si>
    <t>Pleboulle - Pordic</t>
  </si>
  <si>
    <t>La Petite Ville</t>
  </si>
  <si>
    <t>Bretagne dag 4 - Maandag</t>
  </si>
  <si>
    <t>Plougrescant</t>
  </si>
  <si>
    <t>Municipal - Plougrescant</t>
  </si>
  <si>
    <t>Pordic - Plougrescant</t>
  </si>
  <si>
    <t>Plougrescant - Primel</t>
  </si>
  <si>
    <t>Municipal de la Mer</t>
  </si>
  <si>
    <t>Primel - Roscoff</t>
  </si>
  <si>
    <t>HvH - IJmuiden</t>
  </si>
  <si>
    <t>IJmuiden - Enkhuizen</t>
  </si>
  <si>
    <t>Liton Cheney - Corfe Castle</t>
  </si>
  <si>
    <t>East Creech farm</t>
  </si>
  <si>
    <t>Reserve dag</t>
  </si>
  <si>
    <t xml:space="preserve">Baflo - </t>
  </si>
  <si>
    <t>Bretagne dag 5 - Dinsdag</t>
  </si>
  <si>
    <t>Bret. Dag 6 - Woensdag</t>
  </si>
  <si>
    <t>http://www.maedelstede.be/</t>
  </si>
  <si>
    <t>Calais - Esquelbecq</t>
  </si>
  <si>
    <t>Esquelbecq - Nieuwpoort</t>
  </si>
  <si>
    <t>St. Jorishof</t>
  </si>
  <si>
    <t>Nieuwpoort - Brugge</t>
  </si>
  <si>
    <t>Norwood Farm</t>
  </si>
  <si>
    <t>Iets van de route</t>
  </si>
  <si>
    <t>B&amp;B</t>
  </si>
  <si>
    <t>Wilkworth farm</t>
  </si>
  <si>
    <t>Broadmayne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</si>
</sst>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0" fillId="3" borderId="0" xfId="0" applyFill="1"/>
    <xf numFmtId="0" fontId="3" fillId="4" borderId="0" xfId="2"/>
    <xf numFmtId="0" fontId="2" fillId="2" borderId="0" xfId="1"/>
    <xf numFmtId="0" fontId="4" fillId="0" borderId="0" xfId="0" applyFont="1"/>
    <xf numFmtId="0" fontId="0" fillId="0" borderId="0" xfId="0" quotePrefix="1"/>
    <xf numFmtId="0" fontId="0" fillId="5" borderId="0" xfId="0" applyFill="1"/>
    <xf numFmtId="0" fontId="0" fillId="3" borderId="1" xfId="0" applyFill="1" applyBorder="1"/>
    <xf numFmtId="0" fontId="0" fillId="7" borderId="0" xfId="0" applyFill="1"/>
    <xf numFmtId="0" fontId="0" fillId="8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12" borderId="3" xfId="0" applyFill="1" applyBorder="1"/>
    <xf numFmtId="0" fontId="0" fillId="12" borderId="4" xfId="0" applyFill="1" applyBorder="1"/>
    <xf numFmtId="0" fontId="5" fillId="12" borderId="0" xfId="0" applyFont="1" applyFill="1"/>
    <xf numFmtId="0" fontId="0" fillId="12" borderId="0" xfId="0" applyFill="1"/>
    <xf numFmtId="0" fontId="0" fillId="12" borderId="5" xfId="0" applyFill="1" applyBorder="1"/>
    <xf numFmtId="0" fontId="5" fillId="12" borderId="5" xfId="0" applyFont="1" applyFill="1" applyBorder="1"/>
    <xf numFmtId="0" fontId="7" fillId="0" borderId="0" xfId="0" applyFont="1"/>
    <xf numFmtId="0" fontId="8" fillId="0" borderId="0" xfId="3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0" fillId="6" borderId="0" xfId="0" applyFill="1"/>
    <xf numFmtId="0" fontId="1" fillId="0" borderId="0" xfId="0" applyFont="1"/>
    <xf numFmtId="0" fontId="0" fillId="0" borderId="0" xfId="0" applyFill="1"/>
    <xf numFmtId="0" fontId="0" fillId="14" borderId="0" xfId="0" applyFill="1"/>
    <xf numFmtId="0" fontId="0" fillId="14" borderId="3" xfId="0" applyFill="1" applyBorder="1"/>
    <xf numFmtId="0" fontId="0" fillId="14" borderId="4" xfId="0" applyFill="1" applyBorder="1"/>
    <xf numFmtId="0" fontId="0" fillId="14" borderId="5" xfId="0" applyFill="1" applyBorder="1"/>
    <xf numFmtId="0" fontId="0" fillId="11" borderId="3" xfId="0" applyFill="1" applyBorder="1"/>
    <xf numFmtId="0" fontId="11" fillId="11" borderId="3" xfId="0" applyFont="1" applyFill="1" applyBorder="1"/>
    <xf numFmtId="0" fontId="11" fillId="14" borderId="3" xfId="0" applyFont="1" applyFill="1" applyBorder="1"/>
    <xf numFmtId="0" fontId="11" fillId="14" borderId="4" xfId="0" applyFont="1" applyFill="1" applyBorder="1"/>
    <xf numFmtId="0" fontId="11" fillId="14" borderId="5" xfId="0" applyFont="1" applyFill="1" applyBorder="1"/>
    <xf numFmtId="0" fontId="0" fillId="8" borderId="0" xfId="0" applyFill="1" applyAlignment="1">
      <alignment vertical="center" textRotation="90"/>
    </xf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0" fillId="15" borderId="0" xfId="0" applyFill="1"/>
    <xf numFmtId="0" fontId="0" fillId="0" borderId="13" xfId="0" applyBorder="1"/>
    <xf numFmtId="0" fontId="0" fillId="0" borderId="14" xfId="0" applyBorder="1"/>
    <xf numFmtId="0" fontId="0" fillId="13" borderId="12" xfId="0" applyFill="1" applyBorder="1"/>
    <xf numFmtId="0" fontId="0" fillId="16" borderId="0" xfId="0" applyFill="1"/>
    <xf numFmtId="0" fontId="8" fillId="0" borderId="13" xfId="3" applyBorder="1"/>
    <xf numFmtId="0" fontId="11" fillId="16" borderId="0" xfId="0" applyFont="1" applyFill="1"/>
    <xf numFmtId="0" fontId="12" fillId="14" borderId="4" xfId="0" applyFont="1" applyFill="1" applyBorder="1"/>
    <xf numFmtId="0" fontId="0" fillId="8" borderId="15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0" borderId="0" xfId="0" applyBorder="1"/>
    <xf numFmtId="0" fontId="0" fillId="14" borderId="0" xfId="0" applyFill="1" applyBorder="1"/>
    <xf numFmtId="0" fontId="0" fillId="8" borderId="0" xfId="0" applyFill="1" applyBorder="1" applyAlignment="1">
      <alignment horizontal="left"/>
    </xf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21" xfId="0" applyFill="1" applyBorder="1"/>
    <xf numFmtId="0" fontId="0" fillId="14" borderId="22" xfId="0" applyFill="1" applyBorder="1"/>
    <xf numFmtId="0" fontId="0" fillId="5" borderId="21" xfId="0" applyFill="1" applyBorder="1"/>
    <xf numFmtId="0" fontId="6" fillId="5" borderId="4" xfId="0" applyFont="1" applyFill="1" applyBorder="1"/>
    <xf numFmtId="0" fontId="0" fillId="0" borderId="4" xfId="0" applyFill="1" applyBorder="1"/>
    <xf numFmtId="0" fontId="0" fillId="11" borderId="5" xfId="0" applyFill="1" applyBorder="1"/>
    <xf numFmtId="0" fontId="0" fillId="7" borderId="0" xfId="0" applyFill="1" applyBorder="1" applyAlignment="1">
      <alignment horizontal="left"/>
    </xf>
    <xf numFmtId="0" fontId="0" fillId="8" borderId="0" xfId="0" applyFill="1" applyAlignment="1">
      <alignment vertical="center"/>
    </xf>
    <xf numFmtId="0" fontId="11" fillId="12" borderId="4" xfId="0" applyFont="1" applyFill="1" applyBorder="1"/>
    <xf numFmtId="0" fontId="0" fillId="11" borderId="3" xfId="0" applyFont="1" applyFill="1" applyBorder="1" applyAlignment="1">
      <alignment horizontal="left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5" borderId="0" xfId="0" applyFill="1" applyAlignment="1">
      <alignment horizontal="center" vertical="center" textRotation="90"/>
    </xf>
    <xf numFmtId="0" fontId="0" fillId="7" borderId="2" xfId="0" applyFill="1" applyBorder="1" applyAlignment="1">
      <alignment horizontal="center" vertical="center" textRotation="90"/>
    </xf>
    <xf numFmtId="0" fontId="0" fillId="7" borderId="0" xfId="0" applyFill="1" applyAlignment="1">
      <alignment horizontal="center" vertical="center" textRotation="90"/>
    </xf>
    <xf numFmtId="0" fontId="0" fillId="8" borderId="0" xfId="0" applyFill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7" borderId="0" xfId="0" applyFill="1" applyBorder="1" applyAlignment="1">
      <alignment horizontal="center" vertical="center" textRotation="90"/>
    </xf>
    <xf numFmtId="0" fontId="10" fillId="5" borderId="0" xfId="0" applyFont="1" applyFill="1"/>
  </cellXfs>
  <cellStyles count="4">
    <cellStyle name="Hyperlink" xfId="3" builtinId="8"/>
    <cellStyle name="Neutraal" xfId="2" builtinId="28"/>
    <cellStyle name="Ongeldig" xfId="1" builtinId="27"/>
    <cellStyle name="Standaard" xfId="0" builtinId="0"/>
  </cellStyles>
  <dxfs count="15">
    <dxf>
      <font>
        <color rgb="FF92D050"/>
      </font>
    </dxf>
    <dxf>
      <font>
        <color rgb="FF00B0F0"/>
      </font>
    </dxf>
    <dxf>
      <font>
        <color rgb="FFFFC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92D050"/>
      </font>
    </dxf>
    <dxf>
      <font>
        <color rgb="FF00B0F0"/>
      </font>
    </dxf>
    <dxf>
      <font>
        <color rgb="FFFFC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92D050"/>
      </font>
    </dxf>
    <dxf>
      <font>
        <color rgb="FF00B0F0"/>
      </font>
    </dxf>
    <dxf>
      <font>
        <color rgb="FFFFC00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mping-le-drakkar.fr/Pages/Tarif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nktonwyld.co.uk/camping-field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workbookViewId="0">
      <selection activeCell="I35" sqref="I35"/>
    </sheetView>
  </sheetViews>
  <sheetFormatPr defaultRowHeight="15" x14ac:dyDescent="0.25"/>
  <cols>
    <col min="2" max="2" width="5.7109375" style="13" customWidth="1"/>
    <col min="3" max="3" width="20.7109375" customWidth="1"/>
    <col min="4" max="4" width="5.7109375" style="13" customWidth="1"/>
    <col min="5" max="5" width="20.7109375" customWidth="1"/>
    <col min="6" max="6" width="5.7109375" style="13" customWidth="1"/>
    <col min="7" max="7" width="20.7109375" customWidth="1"/>
    <col min="8" max="8" width="5.7109375" style="13" customWidth="1"/>
    <col min="9" max="9" width="20.7109375" customWidth="1"/>
    <col min="10" max="10" width="5.7109375" style="13" customWidth="1"/>
    <col min="11" max="11" width="20.7109375" customWidth="1"/>
    <col min="12" max="12" width="5.7109375" style="13" customWidth="1"/>
    <col min="13" max="13" width="20.7109375" customWidth="1"/>
    <col min="14" max="14" width="5.7109375" style="13" customWidth="1"/>
    <col min="15" max="15" width="20.7109375" customWidth="1"/>
  </cols>
  <sheetData>
    <row r="1" spans="2:15" ht="15.75" thickBot="1" x14ac:dyDescent="0.3"/>
    <row r="2" spans="2:15" ht="15.75" thickBot="1" x14ac:dyDescent="0.3">
      <c r="B2" s="80" t="s">
        <v>174</v>
      </c>
      <c r="C2" s="78"/>
      <c r="D2" s="78" t="s">
        <v>175</v>
      </c>
      <c r="E2" s="78"/>
      <c r="F2" s="78" t="s">
        <v>176</v>
      </c>
      <c r="G2" s="78"/>
      <c r="H2" s="78" t="s">
        <v>177</v>
      </c>
      <c r="I2" s="78"/>
      <c r="J2" s="78" t="s">
        <v>178</v>
      </c>
      <c r="K2" s="78"/>
      <c r="L2" s="78" t="s">
        <v>179</v>
      </c>
      <c r="M2" s="78"/>
      <c r="N2" s="78" t="s">
        <v>180</v>
      </c>
      <c r="O2" s="79"/>
    </row>
    <row r="3" spans="2:15" x14ac:dyDescent="0.25">
      <c r="B3" s="14">
        <v>6</v>
      </c>
      <c r="C3" s="10"/>
      <c r="D3" s="14">
        <f>B3+1</f>
        <v>7</v>
      </c>
      <c r="E3" s="10"/>
      <c r="F3" s="14">
        <f>D3+1</f>
        <v>8</v>
      </c>
      <c r="G3" s="10"/>
      <c r="H3" s="14">
        <f>F3+1</f>
        <v>9</v>
      </c>
      <c r="I3" s="10" t="s">
        <v>597</v>
      </c>
      <c r="J3" s="14">
        <f>H3+1</f>
        <v>10</v>
      </c>
      <c r="K3" s="55"/>
      <c r="L3" s="14">
        <f>J3+1</f>
        <v>11</v>
      </c>
      <c r="M3" s="55"/>
      <c r="N3" s="14">
        <f>L3+1</f>
        <v>12</v>
      </c>
      <c r="O3" s="55"/>
    </row>
    <row r="4" spans="2:15" x14ac:dyDescent="0.25">
      <c r="B4" s="15"/>
      <c r="C4" s="24" t="s">
        <v>186</v>
      </c>
      <c r="D4" s="15"/>
      <c r="E4" s="11"/>
      <c r="F4" s="15"/>
      <c r="G4" s="11"/>
      <c r="H4" s="15"/>
      <c r="I4" s="11" t="s">
        <v>498</v>
      </c>
      <c r="J4" s="15"/>
      <c r="K4" s="55" t="s">
        <v>571</v>
      </c>
      <c r="L4" s="15"/>
      <c r="M4" s="55" t="s">
        <v>574</v>
      </c>
      <c r="N4" s="15"/>
      <c r="O4" s="55" t="s">
        <v>583</v>
      </c>
    </row>
    <row r="5" spans="2:15" x14ac:dyDescent="0.25">
      <c r="B5" s="15"/>
      <c r="C5" s="23" t="s">
        <v>185</v>
      </c>
      <c r="D5" s="15"/>
      <c r="E5" s="11"/>
      <c r="F5" s="15"/>
      <c r="G5" s="11"/>
      <c r="H5" s="22">
        <v>946</v>
      </c>
      <c r="I5" s="11"/>
      <c r="J5" s="20">
        <v>83</v>
      </c>
      <c r="K5" s="55"/>
      <c r="L5" s="20">
        <v>80</v>
      </c>
      <c r="M5" s="55"/>
      <c r="N5" s="20">
        <v>78</v>
      </c>
      <c r="O5" s="55"/>
    </row>
    <row r="6" spans="2:15" ht="15.75" thickBot="1" x14ac:dyDescent="0.3">
      <c r="B6" s="16"/>
      <c r="C6" s="73" t="s">
        <v>184</v>
      </c>
      <c r="D6" s="16"/>
      <c r="E6" s="12"/>
      <c r="F6" s="16"/>
      <c r="G6" s="12"/>
      <c r="H6" s="16"/>
      <c r="I6" s="12" t="s">
        <v>581</v>
      </c>
      <c r="J6" s="16"/>
      <c r="K6" s="55" t="s">
        <v>580</v>
      </c>
      <c r="L6" s="16"/>
      <c r="M6" s="55" t="s">
        <v>579</v>
      </c>
      <c r="N6" s="16"/>
      <c r="O6" s="55" t="s">
        <v>584</v>
      </c>
    </row>
    <row r="7" spans="2:15" x14ac:dyDescent="0.25">
      <c r="B7" s="14">
        <f>B3+7</f>
        <v>13</v>
      </c>
      <c r="C7" s="55"/>
      <c r="D7" s="14">
        <f>B7+1</f>
        <v>14</v>
      </c>
      <c r="E7" s="55"/>
      <c r="F7" s="14">
        <f>D7+1</f>
        <v>15</v>
      </c>
      <c r="G7" s="55"/>
      <c r="H7" s="14">
        <f>F7+1</f>
        <v>16</v>
      </c>
      <c r="I7" s="55"/>
      <c r="J7" s="14">
        <f>H7+1</f>
        <v>17</v>
      </c>
      <c r="K7" s="45"/>
      <c r="L7" s="14">
        <v>18</v>
      </c>
      <c r="M7" s="40"/>
      <c r="N7" s="14">
        <v>19</v>
      </c>
      <c r="O7" s="40"/>
    </row>
    <row r="8" spans="2:15" x14ac:dyDescent="0.25">
      <c r="B8" s="15"/>
      <c r="C8" s="55" t="s">
        <v>588</v>
      </c>
      <c r="D8" s="15"/>
      <c r="E8" s="55" t="s">
        <v>589</v>
      </c>
      <c r="F8" s="15"/>
      <c r="G8" s="55" t="s">
        <v>591</v>
      </c>
      <c r="H8" s="15"/>
      <c r="I8" s="55"/>
      <c r="J8" s="15"/>
      <c r="K8" s="46" t="s">
        <v>467</v>
      </c>
      <c r="L8" s="15"/>
      <c r="M8" s="46" t="s">
        <v>495</v>
      </c>
      <c r="N8" s="15"/>
      <c r="O8" s="41"/>
    </row>
    <row r="9" spans="2:15" ht="15.75" thickBot="1" x14ac:dyDescent="0.3">
      <c r="B9" s="20">
        <v>80</v>
      </c>
      <c r="C9" s="55"/>
      <c r="D9" s="20">
        <v>82</v>
      </c>
      <c r="E9" s="55"/>
      <c r="F9" s="24">
        <v>54</v>
      </c>
      <c r="G9" s="55"/>
      <c r="H9" s="21">
        <v>0</v>
      </c>
      <c r="I9" s="6" t="s">
        <v>596</v>
      </c>
      <c r="J9" s="20">
        <v>72</v>
      </c>
      <c r="K9" s="41">
        <v>1</v>
      </c>
      <c r="L9" s="20">
        <v>76</v>
      </c>
      <c r="M9" s="41"/>
      <c r="N9" s="21">
        <v>0</v>
      </c>
      <c r="O9" s="71" t="s">
        <v>458</v>
      </c>
    </row>
    <row r="10" spans="2:15" ht="15.75" thickBot="1" x14ac:dyDescent="0.3">
      <c r="B10" s="16"/>
      <c r="C10" s="57" t="s">
        <v>587</v>
      </c>
      <c r="D10" s="16"/>
      <c r="E10" s="55" t="s">
        <v>590</v>
      </c>
      <c r="F10" s="16"/>
      <c r="G10" s="44" t="s">
        <v>494</v>
      </c>
      <c r="H10" s="16"/>
      <c r="I10" s="55"/>
      <c r="J10" s="16"/>
      <c r="K10" s="42" t="s">
        <v>209</v>
      </c>
      <c r="L10" s="16"/>
      <c r="M10" s="42" t="s">
        <v>496</v>
      </c>
      <c r="N10" s="16"/>
      <c r="O10" s="42"/>
    </row>
    <row r="11" spans="2:15" x14ac:dyDescent="0.25">
      <c r="B11" s="14">
        <v>20</v>
      </c>
      <c r="C11" s="40"/>
      <c r="D11" s="14">
        <f>B11+1</f>
        <v>21</v>
      </c>
      <c r="E11" s="40"/>
      <c r="F11" s="14">
        <f>D11+1</f>
        <v>22</v>
      </c>
      <c r="G11" s="40"/>
      <c r="H11" s="14">
        <f>F11+1</f>
        <v>23</v>
      </c>
      <c r="I11" s="43" t="s">
        <v>471</v>
      </c>
      <c r="J11" s="14">
        <f>H11+1</f>
        <v>24</v>
      </c>
      <c r="K11" s="40"/>
      <c r="L11" s="14">
        <f>L7+7</f>
        <v>25</v>
      </c>
      <c r="M11" s="40"/>
      <c r="N11" s="14">
        <v>26</v>
      </c>
      <c r="O11" s="40"/>
    </row>
    <row r="12" spans="2:15" x14ac:dyDescent="0.25">
      <c r="B12" s="15"/>
      <c r="C12" s="46" t="s">
        <v>497</v>
      </c>
      <c r="D12" s="15"/>
      <c r="E12" s="58" t="s">
        <v>594</v>
      </c>
      <c r="F12" s="15"/>
      <c r="G12" s="41" t="s">
        <v>468</v>
      </c>
      <c r="H12" s="15"/>
      <c r="I12" s="41" t="s">
        <v>470</v>
      </c>
      <c r="J12" s="15"/>
      <c r="K12" s="46" t="s">
        <v>472</v>
      </c>
      <c r="L12" s="15"/>
      <c r="M12" s="41" t="s">
        <v>474</v>
      </c>
      <c r="N12" s="15"/>
      <c r="O12" s="41"/>
    </row>
    <row r="13" spans="2:15" x14ac:dyDescent="0.25">
      <c r="B13" s="21">
        <v>62</v>
      </c>
      <c r="C13" s="41"/>
      <c r="D13" s="20">
        <v>79</v>
      </c>
      <c r="E13" s="41"/>
      <c r="F13" s="21">
        <v>76</v>
      </c>
      <c r="G13" s="41"/>
      <c r="H13" s="20">
        <v>72</v>
      </c>
      <c r="I13" s="41"/>
      <c r="J13" s="21">
        <v>59</v>
      </c>
      <c r="K13" s="41"/>
      <c r="L13" s="20">
        <v>77</v>
      </c>
      <c r="M13" s="41">
        <v>8</v>
      </c>
      <c r="N13" s="21">
        <v>0</v>
      </c>
      <c r="O13" s="71" t="s">
        <v>458</v>
      </c>
    </row>
    <row r="14" spans="2:15" ht="15.75" thickBot="1" x14ac:dyDescent="0.3">
      <c r="B14" s="16"/>
      <c r="C14" s="42" t="s">
        <v>247</v>
      </c>
      <c r="D14" s="16"/>
      <c r="E14" s="42" t="s">
        <v>595</v>
      </c>
      <c r="F14" s="16"/>
      <c r="G14" s="42" t="s">
        <v>469</v>
      </c>
      <c r="H14" s="16"/>
      <c r="I14" s="47" t="s">
        <v>365</v>
      </c>
      <c r="J14" s="16"/>
      <c r="K14" s="42" t="s">
        <v>473</v>
      </c>
      <c r="L14" s="16"/>
      <c r="M14" s="42" t="s">
        <v>452</v>
      </c>
      <c r="N14" s="16"/>
      <c r="O14" s="42"/>
    </row>
    <row r="15" spans="2:15" x14ac:dyDescent="0.25">
      <c r="B15" s="14">
        <v>27</v>
      </c>
      <c r="C15" s="40"/>
      <c r="D15" s="14">
        <f>B15+1</f>
        <v>28</v>
      </c>
      <c r="E15" s="65"/>
      <c r="F15" s="59">
        <v>29</v>
      </c>
      <c r="G15" s="67"/>
      <c r="H15" s="14">
        <f>F15+1</f>
        <v>30</v>
      </c>
      <c r="I15" s="43" t="s">
        <v>462</v>
      </c>
      <c r="J15" s="14">
        <f>H15+1</f>
        <v>31</v>
      </c>
      <c r="K15" s="25"/>
      <c r="L15" s="17">
        <v>1</v>
      </c>
      <c r="M15" s="26"/>
      <c r="N15" s="17">
        <f>L15+1</f>
        <v>2</v>
      </c>
      <c r="O15" s="25"/>
    </row>
    <row r="16" spans="2:15" ht="15.75" thickBot="1" x14ac:dyDescent="0.3">
      <c r="B16" s="15"/>
      <c r="C16" s="41" t="s">
        <v>465</v>
      </c>
      <c r="D16" s="15"/>
      <c r="E16" s="63" t="s">
        <v>463</v>
      </c>
      <c r="F16" s="60"/>
      <c r="G16" s="70" t="s">
        <v>596</v>
      </c>
      <c r="H16" s="15"/>
      <c r="I16" s="26" t="s">
        <v>601</v>
      </c>
      <c r="J16" s="15"/>
      <c r="K16" s="76" t="s">
        <v>602</v>
      </c>
      <c r="L16" s="18"/>
      <c r="M16" s="26" t="s">
        <v>604</v>
      </c>
      <c r="N16" s="18"/>
      <c r="O16" s="71" t="s">
        <v>181</v>
      </c>
    </row>
    <row r="17" spans="2:15" x14ac:dyDescent="0.25">
      <c r="B17" s="21">
        <v>59</v>
      </c>
      <c r="C17" s="41">
        <v>9</v>
      </c>
      <c r="D17" s="20">
        <v>76</v>
      </c>
      <c r="E17" s="63">
        <v>10</v>
      </c>
      <c r="F17" s="21">
        <v>0</v>
      </c>
      <c r="G17" s="68"/>
      <c r="H17" s="20">
        <v>78</v>
      </c>
      <c r="I17" s="26"/>
      <c r="J17" s="77">
        <v>93</v>
      </c>
      <c r="K17" s="26"/>
      <c r="L17" s="21">
        <v>38</v>
      </c>
      <c r="M17" s="26"/>
      <c r="N17" s="21">
        <v>0</v>
      </c>
      <c r="O17" s="26"/>
    </row>
    <row r="18" spans="2:15" ht="15.75" thickBot="1" x14ac:dyDescent="0.3">
      <c r="B18" s="16"/>
      <c r="C18" s="42" t="s">
        <v>466</v>
      </c>
      <c r="D18" s="16"/>
      <c r="E18" s="66" t="s">
        <v>464</v>
      </c>
      <c r="F18" s="61"/>
      <c r="G18" s="69"/>
      <c r="H18" s="16"/>
      <c r="I18" s="27" t="s">
        <v>34</v>
      </c>
      <c r="J18" s="16"/>
      <c r="K18" s="28" t="s">
        <v>603</v>
      </c>
      <c r="L18" s="19"/>
      <c r="M18" s="29" t="s">
        <v>189</v>
      </c>
      <c r="N18" s="19"/>
      <c r="O18" s="29" t="s">
        <v>189</v>
      </c>
    </row>
    <row r="19" spans="2:15" x14ac:dyDescent="0.25">
      <c r="B19" s="17">
        <f>N15+1</f>
        <v>3</v>
      </c>
      <c r="C19" s="25"/>
      <c r="D19" s="17">
        <f>B19+1</f>
        <v>4</v>
      </c>
      <c r="E19" s="25"/>
      <c r="F19" s="17">
        <f>D19+1</f>
        <v>5</v>
      </c>
      <c r="G19" s="25"/>
      <c r="H19" s="17">
        <f>F19+1</f>
        <v>6</v>
      </c>
      <c r="I19" s="25"/>
      <c r="J19" s="17">
        <f>H19+1</f>
        <v>7</v>
      </c>
      <c r="K19" s="25"/>
      <c r="L19" s="17">
        <f>J19+1</f>
        <v>8</v>
      </c>
      <c r="M19" s="25"/>
      <c r="N19" s="17"/>
      <c r="O19" s="10"/>
    </row>
    <row r="20" spans="2:15" x14ac:dyDescent="0.25">
      <c r="B20" s="18"/>
      <c r="C20" s="26" t="s">
        <v>190</v>
      </c>
      <c r="D20" s="18"/>
      <c r="E20" s="26" t="s">
        <v>191</v>
      </c>
      <c r="F20" s="18"/>
      <c r="G20" s="26" t="s">
        <v>592</v>
      </c>
      <c r="H20" s="18"/>
      <c r="I20" s="26" t="s">
        <v>593</v>
      </c>
      <c r="J20" s="18"/>
      <c r="K20" s="26" t="s">
        <v>182</v>
      </c>
      <c r="L20" s="18"/>
      <c r="M20" s="26" t="s">
        <v>183</v>
      </c>
      <c r="N20" s="18"/>
      <c r="O20" s="11"/>
    </row>
    <row r="21" spans="2:15" x14ac:dyDescent="0.25">
      <c r="B21" s="20">
        <v>81</v>
      </c>
      <c r="C21" s="26"/>
      <c r="D21" s="20">
        <v>88</v>
      </c>
      <c r="E21" s="26"/>
      <c r="F21" s="20">
        <v>79</v>
      </c>
      <c r="G21" s="26"/>
      <c r="H21" s="21">
        <v>67</v>
      </c>
      <c r="I21" s="26"/>
      <c r="J21" s="20">
        <v>76</v>
      </c>
      <c r="K21" s="26"/>
      <c r="L21" s="21">
        <v>50</v>
      </c>
      <c r="M21" s="26"/>
      <c r="N21" s="18"/>
      <c r="O21" s="11"/>
    </row>
    <row r="22" spans="2:15" ht="15.75" thickBot="1" x14ac:dyDescent="0.3">
      <c r="B22" s="19"/>
      <c r="C22" s="29" t="s">
        <v>60</v>
      </c>
      <c r="D22" s="19"/>
      <c r="E22" s="29" t="s">
        <v>194</v>
      </c>
      <c r="F22" s="19"/>
      <c r="G22" s="30" t="s">
        <v>192</v>
      </c>
      <c r="H22" s="19"/>
      <c r="I22" s="29" t="s">
        <v>193</v>
      </c>
      <c r="J22" s="19"/>
      <c r="K22" s="29" t="s">
        <v>121</v>
      </c>
      <c r="L22" s="19"/>
      <c r="M22" s="29"/>
      <c r="N22" s="19"/>
      <c r="O22" s="12"/>
    </row>
    <row r="24" spans="2:15" x14ac:dyDescent="0.25">
      <c r="C24" s="64" t="s">
        <v>187</v>
      </c>
      <c r="E24" s="74" t="s">
        <v>188</v>
      </c>
      <c r="G24" s="55" t="s">
        <v>459</v>
      </c>
      <c r="I24" s="39" t="s">
        <v>460</v>
      </c>
      <c r="K24" s="26" t="s">
        <v>461</v>
      </c>
      <c r="L24" s="26"/>
    </row>
    <row r="26" spans="2:15" x14ac:dyDescent="0.25">
      <c r="H26" s="72"/>
    </row>
    <row r="33" spans="11:11" x14ac:dyDescent="0.25">
      <c r="K33" s="62"/>
    </row>
  </sheetData>
  <mergeCells count="7">
    <mergeCell ref="N2:O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Normal="100" workbookViewId="0">
      <selection sqref="A1:F87"/>
    </sheetView>
  </sheetViews>
  <sheetFormatPr defaultRowHeight="15" x14ac:dyDescent="0.25"/>
  <cols>
    <col min="1" max="1" width="4.140625" customWidth="1"/>
    <col min="2" max="2" width="7.28515625" customWidth="1"/>
    <col min="3" max="3" width="8.28515625" customWidth="1"/>
    <col min="4" max="4" width="20.28515625" customWidth="1"/>
    <col min="5" max="5" width="8.28515625" customWidth="1"/>
    <col min="6" max="6" width="45.85546875" customWidth="1"/>
    <col min="7" max="7" width="45.7109375" customWidth="1"/>
  </cols>
  <sheetData>
    <row r="1" spans="1:7" x14ac:dyDescent="0.25">
      <c r="A1" s="7"/>
      <c r="B1" s="7" t="s">
        <v>3</v>
      </c>
      <c r="C1" s="7" t="s">
        <v>14</v>
      </c>
      <c r="D1" s="7" t="s">
        <v>0</v>
      </c>
      <c r="E1" s="7" t="s">
        <v>552</v>
      </c>
      <c r="F1" s="7" t="s">
        <v>1</v>
      </c>
      <c r="G1" s="1" t="s">
        <v>13</v>
      </c>
    </row>
    <row r="2" spans="1:7" s="38" customFormat="1" ht="15.75" thickBot="1" x14ac:dyDescent="0.3">
      <c r="A2" s="82" t="s">
        <v>572</v>
      </c>
      <c r="B2" s="50">
        <f>C2</f>
        <v>0</v>
      </c>
      <c r="C2" s="50">
        <v>0</v>
      </c>
      <c r="D2" s="50"/>
      <c r="E2" s="50"/>
      <c r="F2" s="50" t="s">
        <v>550</v>
      </c>
    </row>
    <row r="3" spans="1:7" x14ac:dyDescent="0.25">
      <c r="A3" s="83"/>
      <c r="B3" s="50">
        <f t="shared" ref="B3:B23" si="0">C3</f>
        <v>4</v>
      </c>
      <c r="C3">
        <v>4</v>
      </c>
      <c r="D3" t="s">
        <v>498</v>
      </c>
      <c r="E3">
        <v>5</v>
      </c>
      <c r="F3" s="54" t="s">
        <v>575</v>
      </c>
    </row>
    <row r="4" spans="1:7" x14ac:dyDescent="0.25">
      <c r="A4" s="83"/>
      <c r="B4" s="50">
        <f t="shared" si="0"/>
        <v>7</v>
      </c>
      <c r="C4">
        <v>7</v>
      </c>
      <c r="D4" t="s">
        <v>551</v>
      </c>
      <c r="E4">
        <v>1</v>
      </c>
      <c r="F4" s="56" t="s">
        <v>576</v>
      </c>
    </row>
    <row r="5" spans="1:7" x14ac:dyDescent="0.25">
      <c r="A5" s="83"/>
      <c r="B5" s="50">
        <f t="shared" si="0"/>
        <v>12</v>
      </c>
      <c r="C5">
        <v>12</v>
      </c>
      <c r="D5" t="s">
        <v>499</v>
      </c>
      <c r="E5">
        <v>1</v>
      </c>
      <c r="F5" s="52" t="s">
        <v>577</v>
      </c>
    </row>
    <row r="6" spans="1:7" ht="15.75" thickBot="1" x14ac:dyDescent="0.3">
      <c r="A6" s="83"/>
      <c r="B6" s="50">
        <f t="shared" si="0"/>
        <v>20</v>
      </c>
      <c r="C6">
        <v>20</v>
      </c>
      <c r="D6" t="s">
        <v>500</v>
      </c>
      <c r="E6">
        <v>1</v>
      </c>
      <c r="F6" s="53" t="s">
        <v>578</v>
      </c>
    </row>
    <row r="7" spans="1:7" x14ac:dyDescent="0.25">
      <c r="A7" s="83"/>
      <c r="B7" s="50">
        <f t="shared" si="0"/>
        <v>32</v>
      </c>
      <c r="C7">
        <v>32</v>
      </c>
      <c r="D7" t="s">
        <v>553</v>
      </c>
      <c r="E7">
        <v>1</v>
      </c>
    </row>
    <row r="8" spans="1:7" x14ac:dyDescent="0.25">
      <c r="A8" s="83"/>
      <c r="B8" s="50">
        <f t="shared" si="0"/>
        <v>44</v>
      </c>
      <c r="C8">
        <v>44</v>
      </c>
      <c r="D8" t="s">
        <v>501</v>
      </c>
      <c r="E8">
        <v>1</v>
      </c>
    </row>
    <row r="9" spans="1:7" x14ac:dyDescent="0.25">
      <c r="A9" s="83"/>
      <c r="B9" s="50">
        <f t="shared" si="0"/>
        <v>51</v>
      </c>
      <c r="C9">
        <v>51</v>
      </c>
      <c r="D9" t="s">
        <v>502</v>
      </c>
      <c r="E9">
        <v>1</v>
      </c>
    </row>
    <row r="10" spans="1:7" x14ac:dyDescent="0.25">
      <c r="A10" s="83"/>
      <c r="B10" s="50">
        <f t="shared" si="0"/>
        <v>56</v>
      </c>
      <c r="C10">
        <v>56</v>
      </c>
      <c r="D10" t="s">
        <v>503</v>
      </c>
    </row>
    <row r="11" spans="1:7" x14ac:dyDescent="0.25">
      <c r="A11" s="83"/>
      <c r="B11" s="50">
        <f t="shared" si="0"/>
        <v>58</v>
      </c>
      <c r="C11">
        <v>58</v>
      </c>
      <c r="D11" t="s">
        <v>504</v>
      </c>
    </row>
    <row r="12" spans="1:7" x14ac:dyDescent="0.25">
      <c r="A12" s="83"/>
      <c r="B12" s="50">
        <f t="shared" si="0"/>
        <v>62</v>
      </c>
      <c r="C12">
        <v>62</v>
      </c>
      <c r="E12">
        <v>1</v>
      </c>
    </row>
    <row r="13" spans="1:7" x14ac:dyDescent="0.25">
      <c r="A13" s="83"/>
      <c r="B13" s="50">
        <f t="shared" si="0"/>
        <v>64</v>
      </c>
      <c r="C13">
        <v>64</v>
      </c>
      <c r="D13" t="s">
        <v>505</v>
      </c>
      <c r="E13">
        <v>2</v>
      </c>
    </row>
    <row r="14" spans="1:7" x14ac:dyDescent="0.25">
      <c r="A14" s="83"/>
      <c r="B14" s="50">
        <f t="shared" si="0"/>
        <v>73</v>
      </c>
      <c r="C14">
        <v>73</v>
      </c>
      <c r="E14">
        <v>1</v>
      </c>
    </row>
    <row r="15" spans="1:7" x14ac:dyDescent="0.25">
      <c r="A15" s="8">
        <v>83</v>
      </c>
      <c r="B15" s="50">
        <f t="shared" si="0"/>
        <v>83</v>
      </c>
      <c r="C15">
        <v>83</v>
      </c>
      <c r="D15" t="s">
        <v>506</v>
      </c>
      <c r="E15">
        <v>2</v>
      </c>
    </row>
    <row r="16" spans="1:7" x14ac:dyDescent="0.25">
      <c r="A16" s="81" t="s">
        <v>573</v>
      </c>
      <c r="B16" s="50">
        <f t="shared" si="0"/>
        <v>91</v>
      </c>
      <c r="C16">
        <v>91</v>
      </c>
      <c r="D16" t="s">
        <v>507</v>
      </c>
    </row>
    <row r="17" spans="1:6" x14ac:dyDescent="0.25">
      <c r="A17" s="81"/>
      <c r="B17" s="50">
        <f t="shared" si="0"/>
        <v>97</v>
      </c>
      <c r="C17">
        <v>97</v>
      </c>
      <c r="D17" t="s">
        <v>508</v>
      </c>
    </row>
    <row r="18" spans="1:6" x14ac:dyDescent="0.25">
      <c r="A18" s="81"/>
      <c r="B18" s="50">
        <f t="shared" si="0"/>
        <v>101</v>
      </c>
      <c r="C18">
        <v>101</v>
      </c>
      <c r="D18" t="s">
        <v>554</v>
      </c>
      <c r="E18">
        <v>2</v>
      </c>
    </row>
    <row r="19" spans="1:6" x14ac:dyDescent="0.25">
      <c r="A19" s="81"/>
      <c r="B19" s="50">
        <f t="shared" si="0"/>
        <v>107</v>
      </c>
      <c r="C19">
        <v>107</v>
      </c>
      <c r="D19" t="s">
        <v>555</v>
      </c>
      <c r="E19">
        <v>1</v>
      </c>
    </row>
    <row r="20" spans="1:6" x14ac:dyDescent="0.25">
      <c r="A20" s="81"/>
      <c r="B20" s="50">
        <f t="shared" si="0"/>
        <v>115</v>
      </c>
      <c r="C20">
        <v>115</v>
      </c>
      <c r="D20" t="s">
        <v>509</v>
      </c>
    </row>
    <row r="21" spans="1:6" x14ac:dyDescent="0.25">
      <c r="A21" s="81"/>
      <c r="B21" s="50">
        <f t="shared" si="0"/>
        <v>121</v>
      </c>
      <c r="C21">
        <v>121</v>
      </c>
      <c r="D21" t="s">
        <v>510</v>
      </c>
      <c r="E21">
        <v>1</v>
      </c>
    </row>
    <row r="22" spans="1:6" x14ac:dyDescent="0.25">
      <c r="A22" s="81"/>
      <c r="B22" s="50">
        <f t="shared" si="0"/>
        <v>124</v>
      </c>
      <c r="C22">
        <v>124</v>
      </c>
      <c r="D22" t="s">
        <v>511</v>
      </c>
      <c r="E22">
        <v>1</v>
      </c>
    </row>
    <row r="23" spans="1:6" x14ac:dyDescent="0.25">
      <c r="A23" s="81"/>
      <c r="B23" s="50">
        <f t="shared" si="0"/>
        <v>129</v>
      </c>
      <c r="C23">
        <v>129</v>
      </c>
      <c r="D23" s="6" t="s">
        <v>86</v>
      </c>
    </row>
    <row r="24" spans="1:6" x14ac:dyDescent="0.25">
      <c r="A24" s="81"/>
      <c r="B24" s="50">
        <f>C23</f>
        <v>129</v>
      </c>
      <c r="C24">
        <v>0</v>
      </c>
      <c r="D24" t="s">
        <v>512</v>
      </c>
    </row>
    <row r="25" spans="1:6" x14ac:dyDescent="0.25">
      <c r="A25" s="81"/>
      <c r="B25" s="50">
        <f>B24+C25-C24</f>
        <v>136</v>
      </c>
      <c r="C25">
        <v>7</v>
      </c>
      <c r="D25" t="s">
        <v>556</v>
      </c>
      <c r="E25">
        <v>1</v>
      </c>
    </row>
    <row r="26" spans="1:6" x14ac:dyDescent="0.25">
      <c r="A26" s="81"/>
      <c r="B26" s="50">
        <f t="shared" ref="B26:B56" si="1">B25+C26-C25</f>
        <v>149</v>
      </c>
      <c r="C26">
        <v>20</v>
      </c>
      <c r="D26" t="s">
        <v>557</v>
      </c>
    </row>
    <row r="27" spans="1:6" x14ac:dyDescent="0.25">
      <c r="A27" s="81"/>
      <c r="B27" s="50">
        <f t="shared" si="1"/>
        <v>150</v>
      </c>
      <c r="C27">
        <v>21</v>
      </c>
      <c r="E27">
        <v>1</v>
      </c>
    </row>
    <row r="28" spans="1:6" x14ac:dyDescent="0.25">
      <c r="A28" s="81"/>
      <c r="B28" s="50">
        <f t="shared" si="1"/>
        <v>154</v>
      </c>
      <c r="C28">
        <v>25</v>
      </c>
      <c r="D28" t="s">
        <v>558</v>
      </c>
    </row>
    <row r="29" spans="1:6" x14ac:dyDescent="0.25">
      <c r="A29" s="81"/>
      <c r="B29" s="50">
        <f t="shared" si="1"/>
        <v>156</v>
      </c>
      <c r="C29">
        <v>27</v>
      </c>
      <c r="E29">
        <v>1</v>
      </c>
    </row>
    <row r="30" spans="1:6" x14ac:dyDescent="0.25">
      <c r="A30" s="81"/>
      <c r="B30" s="50">
        <f t="shared" si="1"/>
        <v>159</v>
      </c>
      <c r="C30">
        <v>30</v>
      </c>
      <c r="D30" t="s">
        <v>513</v>
      </c>
      <c r="E30">
        <v>1</v>
      </c>
    </row>
    <row r="31" spans="1:6" x14ac:dyDescent="0.25">
      <c r="A31" s="51">
        <f>B31-B15</f>
        <v>80</v>
      </c>
      <c r="B31" s="50">
        <f t="shared" si="1"/>
        <v>163</v>
      </c>
      <c r="C31">
        <v>34</v>
      </c>
      <c r="D31" t="s">
        <v>514</v>
      </c>
      <c r="E31">
        <v>1</v>
      </c>
      <c r="F31" t="s">
        <v>570</v>
      </c>
    </row>
    <row r="32" spans="1:6" x14ac:dyDescent="0.25">
      <c r="A32" s="83" t="s">
        <v>582</v>
      </c>
      <c r="B32" s="50">
        <f t="shared" si="1"/>
        <v>165</v>
      </c>
      <c r="C32">
        <v>36</v>
      </c>
      <c r="D32" t="s">
        <v>515</v>
      </c>
    </row>
    <row r="33" spans="1:5" x14ac:dyDescent="0.25">
      <c r="A33" s="83"/>
      <c r="B33" s="50">
        <f t="shared" si="1"/>
        <v>177</v>
      </c>
      <c r="C33">
        <v>48</v>
      </c>
      <c r="E33">
        <v>1</v>
      </c>
    </row>
    <row r="34" spans="1:5" x14ac:dyDescent="0.25">
      <c r="A34" s="83"/>
      <c r="B34" s="50">
        <f t="shared" si="1"/>
        <v>180</v>
      </c>
      <c r="C34">
        <v>51</v>
      </c>
      <c r="D34" t="s">
        <v>516</v>
      </c>
      <c r="E34">
        <v>2</v>
      </c>
    </row>
    <row r="35" spans="1:5" x14ac:dyDescent="0.25">
      <c r="A35" s="83"/>
      <c r="B35" s="50">
        <f t="shared" si="1"/>
        <v>183</v>
      </c>
      <c r="C35">
        <v>54</v>
      </c>
      <c r="D35" t="s">
        <v>559</v>
      </c>
      <c r="E35">
        <v>1</v>
      </c>
    </row>
    <row r="36" spans="1:5" x14ac:dyDescent="0.25">
      <c r="A36" s="83"/>
      <c r="B36" s="50">
        <f t="shared" si="1"/>
        <v>189</v>
      </c>
      <c r="C36">
        <v>60</v>
      </c>
      <c r="D36" t="s">
        <v>517</v>
      </c>
      <c r="E36">
        <v>3</v>
      </c>
    </row>
    <row r="37" spans="1:5" x14ac:dyDescent="0.25">
      <c r="A37" s="83"/>
      <c r="B37" s="50">
        <f t="shared" si="1"/>
        <v>193</v>
      </c>
      <c r="C37">
        <v>64</v>
      </c>
      <c r="E37">
        <v>5</v>
      </c>
    </row>
    <row r="38" spans="1:5" x14ac:dyDescent="0.25">
      <c r="A38" s="83"/>
      <c r="B38" s="50">
        <f t="shared" si="1"/>
        <v>198</v>
      </c>
      <c r="C38">
        <v>69</v>
      </c>
      <c r="D38" t="s">
        <v>518</v>
      </c>
      <c r="E38">
        <v>2</v>
      </c>
    </row>
    <row r="39" spans="1:5" x14ac:dyDescent="0.25">
      <c r="A39" s="83"/>
      <c r="B39" s="50">
        <f t="shared" si="1"/>
        <v>205</v>
      </c>
      <c r="C39">
        <v>76</v>
      </c>
      <c r="E39">
        <v>1</v>
      </c>
    </row>
    <row r="40" spans="1:5" x14ac:dyDescent="0.25">
      <c r="A40" s="83"/>
      <c r="B40" s="50">
        <f t="shared" si="1"/>
        <v>209</v>
      </c>
      <c r="C40">
        <v>80</v>
      </c>
      <c r="D40" t="s">
        <v>519</v>
      </c>
    </row>
    <row r="41" spans="1:5" x14ac:dyDescent="0.25">
      <c r="A41" s="83"/>
      <c r="B41" s="50">
        <f t="shared" si="1"/>
        <v>215</v>
      </c>
      <c r="C41">
        <v>86</v>
      </c>
      <c r="D41" t="s">
        <v>520</v>
      </c>
      <c r="E41">
        <v>1</v>
      </c>
    </row>
    <row r="42" spans="1:5" x14ac:dyDescent="0.25">
      <c r="A42" s="83"/>
      <c r="B42" s="50">
        <f t="shared" si="1"/>
        <v>219</v>
      </c>
      <c r="C42">
        <v>90</v>
      </c>
      <c r="D42" t="s">
        <v>560</v>
      </c>
    </row>
    <row r="43" spans="1:5" x14ac:dyDescent="0.25">
      <c r="A43" s="83"/>
      <c r="B43" s="50">
        <f t="shared" si="1"/>
        <v>226</v>
      </c>
      <c r="C43">
        <v>97</v>
      </c>
      <c r="D43" t="s">
        <v>521</v>
      </c>
    </row>
    <row r="44" spans="1:5" x14ac:dyDescent="0.25">
      <c r="A44" s="83"/>
      <c r="B44" s="50">
        <f t="shared" si="1"/>
        <v>231</v>
      </c>
      <c r="C44">
        <v>102</v>
      </c>
      <c r="D44" t="s">
        <v>522</v>
      </c>
      <c r="E44">
        <v>1</v>
      </c>
    </row>
    <row r="45" spans="1:5" x14ac:dyDescent="0.25">
      <c r="A45" s="83"/>
      <c r="B45" s="50">
        <f t="shared" si="1"/>
        <v>129</v>
      </c>
    </row>
    <row r="46" spans="1:5" x14ac:dyDescent="0.25">
      <c r="A46" s="8">
        <f>B46-B31</f>
        <v>78</v>
      </c>
      <c r="B46" s="50">
        <f>B45+C46-C45</f>
        <v>241</v>
      </c>
      <c r="C46">
        <v>112</v>
      </c>
      <c r="D46" t="s">
        <v>523</v>
      </c>
      <c r="E46">
        <v>2</v>
      </c>
    </row>
    <row r="47" spans="1:5" x14ac:dyDescent="0.25">
      <c r="A47" s="81" t="s">
        <v>585</v>
      </c>
      <c r="B47" s="50">
        <f t="shared" si="1"/>
        <v>246</v>
      </c>
      <c r="C47">
        <v>117</v>
      </c>
      <c r="D47" t="s">
        <v>524</v>
      </c>
      <c r="E47">
        <v>2</v>
      </c>
    </row>
    <row r="48" spans="1:5" x14ac:dyDescent="0.25">
      <c r="A48" s="81"/>
      <c r="B48" s="50">
        <f t="shared" si="1"/>
        <v>250</v>
      </c>
      <c r="C48">
        <v>121</v>
      </c>
      <c r="D48" t="s">
        <v>561</v>
      </c>
      <c r="E48">
        <v>1</v>
      </c>
    </row>
    <row r="49" spans="1:5" x14ac:dyDescent="0.25">
      <c r="A49" s="81"/>
      <c r="B49" s="50">
        <f t="shared" si="1"/>
        <v>256</v>
      </c>
      <c r="C49">
        <v>127</v>
      </c>
      <c r="D49" t="s">
        <v>525</v>
      </c>
    </row>
    <row r="50" spans="1:5" x14ac:dyDescent="0.25">
      <c r="A50" s="81"/>
      <c r="B50" s="50">
        <f t="shared" si="1"/>
        <v>259</v>
      </c>
      <c r="C50">
        <v>130</v>
      </c>
      <c r="D50" t="s">
        <v>526</v>
      </c>
    </row>
    <row r="51" spans="1:5" x14ac:dyDescent="0.25">
      <c r="A51" s="81"/>
      <c r="B51" s="50">
        <f t="shared" si="1"/>
        <v>129</v>
      </c>
    </row>
    <row r="52" spans="1:5" x14ac:dyDescent="0.25">
      <c r="A52" s="81"/>
      <c r="B52" s="50">
        <f t="shared" si="1"/>
        <v>265</v>
      </c>
      <c r="C52">
        <v>136</v>
      </c>
      <c r="D52" t="s">
        <v>527</v>
      </c>
      <c r="E52">
        <v>1</v>
      </c>
    </row>
    <row r="53" spans="1:5" x14ac:dyDescent="0.25">
      <c r="A53" s="81"/>
      <c r="B53" s="50">
        <f t="shared" si="1"/>
        <v>271</v>
      </c>
      <c r="C53">
        <v>142</v>
      </c>
      <c r="D53" t="s">
        <v>528</v>
      </c>
      <c r="E53">
        <v>1</v>
      </c>
    </row>
    <row r="54" spans="1:5" x14ac:dyDescent="0.25">
      <c r="A54" s="81"/>
      <c r="B54" s="50">
        <f t="shared" si="1"/>
        <v>273</v>
      </c>
      <c r="C54">
        <v>144</v>
      </c>
      <c r="D54" t="s">
        <v>529</v>
      </c>
      <c r="E54">
        <v>2</v>
      </c>
    </row>
    <row r="55" spans="1:5" x14ac:dyDescent="0.25">
      <c r="A55" s="81"/>
      <c r="B55" s="50">
        <f t="shared" si="1"/>
        <v>277</v>
      </c>
      <c r="C55">
        <v>148</v>
      </c>
      <c r="D55" t="s">
        <v>562</v>
      </c>
    </row>
    <row r="56" spans="1:5" x14ac:dyDescent="0.25">
      <c r="A56" s="81"/>
      <c r="B56" s="50">
        <f t="shared" si="1"/>
        <v>281</v>
      </c>
      <c r="C56">
        <v>152</v>
      </c>
      <c r="D56" t="s">
        <v>563</v>
      </c>
      <c r="E56">
        <v>2</v>
      </c>
    </row>
    <row r="57" spans="1:5" x14ac:dyDescent="0.25">
      <c r="A57" s="81"/>
      <c r="B57" s="50">
        <f>B56</f>
        <v>281</v>
      </c>
      <c r="C57">
        <v>0</v>
      </c>
      <c r="D57" t="s">
        <v>564</v>
      </c>
    </row>
    <row r="58" spans="1:5" x14ac:dyDescent="0.25">
      <c r="A58" s="81"/>
      <c r="B58" s="50">
        <f>B57+C58-C57</f>
        <v>285</v>
      </c>
      <c r="C58">
        <v>4</v>
      </c>
      <c r="E58">
        <v>1</v>
      </c>
    </row>
    <row r="59" spans="1:5" x14ac:dyDescent="0.25">
      <c r="A59" s="81"/>
      <c r="B59" s="50">
        <f t="shared" ref="B59:B87" si="2">B58+C59-C58</f>
        <v>288</v>
      </c>
      <c r="C59">
        <v>7</v>
      </c>
      <c r="D59" t="s">
        <v>530</v>
      </c>
    </row>
    <row r="60" spans="1:5" x14ac:dyDescent="0.25">
      <c r="A60" s="81"/>
      <c r="B60" s="50">
        <f t="shared" si="2"/>
        <v>295</v>
      </c>
      <c r="C60">
        <v>14</v>
      </c>
      <c r="D60" t="s">
        <v>531</v>
      </c>
      <c r="E60">
        <v>1</v>
      </c>
    </row>
    <row r="61" spans="1:5" x14ac:dyDescent="0.25">
      <c r="A61" s="81"/>
      <c r="B61" s="50">
        <f t="shared" si="2"/>
        <v>303</v>
      </c>
      <c r="C61">
        <v>22</v>
      </c>
      <c r="D61" t="s">
        <v>532</v>
      </c>
    </row>
    <row r="62" spans="1:5" x14ac:dyDescent="0.25">
      <c r="A62" s="81"/>
      <c r="B62" s="50">
        <f t="shared" si="2"/>
        <v>308</v>
      </c>
      <c r="C62">
        <v>27</v>
      </c>
      <c r="D62" t="s">
        <v>533</v>
      </c>
      <c r="E62">
        <v>1</v>
      </c>
    </row>
    <row r="63" spans="1:5" x14ac:dyDescent="0.25">
      <c r="A63" s="81"/>
      <c r="B63" s="50">
        <f t="shared" si="2"/>
        <v>314</v>
      </c>
      <c r="C63">
        <v>33</v>
      </c>
      <c r="D63" t="s">
        <v>534</v>
      </c>
    </row>
    <row r="64" spans="1:5" x14ac:dyDescent="0.25">
      <c r="A64" s="51">
        <f>B64-B46</f>
        <v>80</v>
      </c>
      <c r="B64" s="50">
        <f t="shared" si="2"/>
        <v>321</v>
      </c>
      <c r="C64">
        <v>40</v>
      </c>
      <c r="D64" t="s">
        <v>586</v>
      </c>
      <c r="E64">
        <v>3</v>
      </c>
    </row>
    <row r="65" spans="1:5" x14ac:dyDescent="0.25">
      <c r="A65" s="83" t="s">
        <v>598</v>
      </c>
      <c r="B65" s="50">
        <f t="shared" si="2"/>
        <v>330</v>
      </c>
      <c r="C65">
        <v>49</v>
      </c>
      <c r="D65" t="s">
        <v>535</v>
      </c>
      <c r="E65">
        <v>1</v>
      </c>
    </row>
    <row r="66" spans="1:5" x14ac:dyDescent="0.25">
      <c r="A66" s="83"/>
      <c r="B66" s="50">
        <f t="shared" si="2"/>
        <v>333</v>
      </c>
      <c r="C66">
        <v>52</v>
      </c>
      <c r="D66" t="s">
        <v>536</v>
      </c>
      <c r="E66">
        <v>1</v>
      </c>
    </row>
    <row r="67" spans="1:5" x14ac:dyDescent="0.25">
      <c r="A67" s="83"/>
      <c r="B67" s="50">
        <f t="shared" si="2"/>
        <v>337</v>
      </c>
      <c r="C67">
        <v>56</v>
      </c>
      <c r="D67" t="s">
        <v>565</v>
      </c>
      <c r="E67">
        <v>2</v>
      </c>
    </row>
    <row r="68" spans="1:5" x14ac:dyDescent="0.25">
      <c r="A68" s="83"/>
      <c r="B68" s="50">
        <f t="shared" si="2"/>
        <v>341</v>
      </c>
      <c r="C68">
        <v>60</v>
      </c>
      <c r="D68" t="s">
        <v>566</v>
      </c>
      <c r="E68">
        <v>2</v>
      </c>
    </row>
    <row r="69" spans="1:5" x14ac:dyDescent="0.25">
      <c r="A69" s="83"/>
      <c r="B69" s="50">
        <f t="shared" si="2"/>
        <v>345</v>
      </c>
      <c r="C69">
        <v>64</v>
      </c>
      <c r="D69" t="s">
        <v>537</v>
      </c>
      <c r="E69">
        <v>1</v>
      </c>
    </row>
    <row r="70" spans="1:5" x14ac:dyDescent="0.25">
      <c r="A70" s="83"/>
      <c r="B70" s="50">
        <f t="shared" si="2"/>
        <v>356</v>
      </c>
      <c r="C70">
        <v>75</v>
      </c>
      <c r="D70" t="s">
        <v>538</v>
      </c>
      <c r="E70">
        <v>2</v>
      </c>
    </row>
    <row r="71" spans="1:5" x14ac:dyDescent="0.25">
      <c r="A71" s="83"/>
      <c r="B71" s="50">
        <f t="shared" si="2"/>
        <v>362</v>
      </c>
      <c r="C71">
        <v>81</v>
      </c>
      <c r="D71" t="s">
        <v>539</v>
      </c>
    </row>
    <row r="72" spans="1:5" x14ac:dyDescent="0.25">
      <c r="A72" s="83"/>
      <c r="B72" s="50">
        <f t="shared" si="2"/>
        <v>368</v>
      </c>
      <c r="C72">
        <v>87</v>
      </c>
      <c r="D72" t="s">
        <v>540</v>
      </c>
    </row>
    <row r="73" spans="1:5" x14ac:dyDescent="0.25">
      <c r="A73" s="83"/>
      <c r="B73" s="50">
        <f t="shared" si="2"/>
        <v>372</v>
      </c>
      <c r="C73">
        <v>91</v>
      </c>
      <c r="D73" t="s">
        <v>567</v>
      </c>
      <c r="E73">
        <v>1</v>
      </c>
    </row>
    <row r="74" spans="1:5" x14ac:dyDescent="0.25">
      <c r="A74" s="83"/>
      <c r="B74" s="50">
        <f t="shared" si="2"/>
        <v>375</v>
      </c>
      <c r="C74">
        <v>94</v>
      </c>
      <c r="D74" t="s">
        <v>541</v>
      </c>
      <c r="E74">
        <v>1</v>
      </c>
    </row>
    <row r="75" spans="1:5" x14ac:dyDescent="0.25">
      <c r="A75" s="83"/>
      <c r="B75" s="50">
        <f t="shared" si="2"/>
        <v>379</v>
      </c>
      <c r="C75">
        <v>98</v>
      </c>
      <c r="D75" t="s">
        <v>568</v>
      </c>
      <c r="E75">
        <v>2</v>
      </c>
    </row>
    <row r="76" spans="1:5" x14ac:dyDescent="0.25">
      <c r="A76" s="83"/>
      <c r="B76" s="50">
        <f t="shared" si="2"/>
        <v>384</v>
      </c>
      <c r="C76">
        <v>103</v>
      </c>
      <c r="D76" t="s">
        <v>542</v>
      </c>
      <c r="E76">
        <v>2</v>
      </c>
    </row>
    <row r="77" spans="1:5" x14ac:dyDescent="0.25">
      <c r="A77" s="83"/>
      <c r="B77" s="50">
        <f t="shared" si="2"/>
        <v>390</v>
      </c>
      <c r="C77">
        <v>109</v>
      </c>
      <c r="E77">
        <v>1</v>
      </c>
    </row>
    <row r="78" spans="1:5" x14ac:dyDescent="0.25">
      <c r="A78" s="83"/>
      <c r="B78" s="50">
        <f t="shared" si="2"/>
        <v>399</v>
      </c>
      <c r="C78">
        <v>118</v>
      </c>
      <c r="E78">
        <v>2</v>
      </c>
    </row>
    <row r="79" spans="1:5" x14ac:dyDescent="0.25">
      <c r="A79" s="8">
        <f>B79-B64</f>
        <v>82</v>
      </c>
      <c r="B79" s="50">
        <f t="shared" si="2"/>
        <v>403</v>
      </c>
      <c r="C79">
        <v>122</v>
      </c>
      <c r="D79" t="s">
        <v>543</v>
      </c>
      <c r="E79">
        <v>1</v>
      </c>
    </row>
    <row r="80" spans="1:5" x14ac:dyDescent="0.25">
      <c r="A80" s="81" t="s">
        <v>599</v>
      </c>
      <c r="B80" s="50">
        <f t="shared" si="2"/>
        <v>406</v>
      </c>
      <c r="C80">
        <v>125</v>
      </c>
      <c r="D80" t="s">
        <v>544</v>
      </c>
      <c r="E80">
        <v>1</v>
      </c>
    </row>
    <row r="81" spans="1:5" x14ac:dyDescent="0.25">
      <c r="A81" s="81"/>
      <c r="B81" s="50">
        <f t="shared" si="2"/>
        <v>414</v>
      </c>
      <c r="C81">
        <v>133</v>
      </c>
      <c r="E81">
        <v>1</v>
      </c>
    </row>
    <row r="82" spans="1:5" x14ac:dyDescent="0.25">
      <c r="A82" s="81"/>
      <c r="B82" s="50">
        <f t="shared" si="2"/>
        <v>427</v>
      </c>
      <c r="C82">
        <v>146</v>
      </c>
      <c r="D82" t="s">
        <v>545</v>
      </c>
    </row>
    <row r="83" spans="1:5" x14ac:dyDescent="0.25">
      <c r="A83" s="81"/>
      <c r="B83" s="50">
        <f t="shared" si="2"/>
        <v>439</v>
      </c>
      <c r="C83">
        <v>158</v>
      </c>
      <c r="D83" t="s">
        <v>546</v>
      </c>
    </row>
    <row r="84" spans="1:5" x14ac:dyDescent="0.25">
      <c r="A84" s="81"/>
      <c r="B84" s="50">
        <f t="shared" si="2"/>
        <v>444</v>
      </c>
      <c r="C84">
        <v>163</v>
      </c>
      <c r="D84" t="s">
        <v>547</v>
      </c>
      <c r="E84">
        <v>1</v>
      </c>
    </row>
    <row r="85" spans="1:5" x14ac:dyDescent="0.25">
      <c r="A85" s="81"/>
      <c r="B85" s="50">
        <f t="shared" si="2"/>
        <v>452</v>
      </c>
      <c r="C85">
        <v>171</v>
      </c>
      <c r="D85" t="s">
        <v>548</v>
      </c>
      <c r="E85">
        <v>2</v>
      </c>
    </row>
    <row r="86" spans="1:5" x14ac:dyDescent="0.25">
      <c r="A86" s="81"/>
      <c r="B86" s="50">
        <f t="shared" si="2"/>
        <v>456</v>
      </c>
      <c r="C86">
        <v>175</v>
      </c>
      <c r="D86" t="s">
        <v>549</v>
      </c>
      <c r="E86">
        <v>1</v>
      </c>
    </row>
    <row r="87" spans="1:5" x14ac:dyDescent="0.25">
      <c r="A87" s="51">
        <f>B87-B79</f>
        <v>54</v>
      </c>
      <c r="B87" s="50">
        <f t="shared" si="2"/>
        <v>457</v>
      </c>
      <c r="C87">
        <v>176</v>
      </c>
      <c r="D87" t="s">
        <v>403</v>
      </c>
    </row>
  </sheetData>
  <mergeCells count="6">
    <mergeCell ref="A80:A86"/>
    <mergeCell ref="A2:A14"/>
    <mergeCell ref="A16:A30"/>
    <mergeCell ref="A32:A45"/>
    <mergeCell ref="A47:A63"/>
    <mergeCell ref="A65:A78"/>
  </mergeCells>
  <hyperlinks>
    <hyperlink ref="F4" r:id="rId1"/>
  </hyperlinks>
  <pageMargins left="0.7" right="0.7" top="0.75" bottom="0.75" header="0.3" footer="0.3"/>
  <pageSetup paperSize="9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topLeftCell="A34" zoomScaleNormal="100" workbookViewId="0">
      <selection activeCell="G21" sqref="G21"/>
    </sheetView>
  </sheetViews>
  <sheetFormatPr defaultRowHeight="15" x14ac:dyDescent="0.25"/>
  <cols>
    <col min="1" max="1" width="4.140625" customWidth="1"/>
    <col min="2" max="2" width="4.7109375" customWidth="1"/>
    <col min="3" max="3" width="7.28515625" customWidth="1"/>
    <col min="4" max="5" width="8.28515625" customWidth="1"/>
    <col min="6" max="6" width="20.28515625" customWidth="1"/>
    <col min="7" max="7" width="45.85546875" customWidth="1"/>
    <col min="8" max="8" width="45.7109375" customWidth="1"/>
  </cols>
  <sheetData>
    <row r="1" spans="1:8" x14ac:dyDescent="0.25">
      <c r="A1" s="7"/>
      <c r="B1" s="7"/>
      <c r="C1" s="7" t="s">
        <v>3</v>
      </c>
      <c r="D1" s="7" t="s">
        <v>14</v>
      </c>
      <c r="E1" s="7" t="s">
        <v>337</v>
      </c>
      <c r="F1" s="7" t="s">
        <v>0</v>
      </c>
      <c r="G1" s="7" t="s">
        <v>1</v>
      </c>
      <c r="H1" s="1" t="s">
        <v>13</v>
      </c>
    </row>
    <row r="2" spans="1:8" ht="15" customHeight="1" x14ac:dyDescent="0.25">
      <c r="B2" s="82" t="s">
        <v>4</v>
      </c>
      <c r="C2">
        <f>D2</f>
        <v>0</v>
      </c>
      <c r="D2">
        <v>0</v>
      </c>
      <c r="F2" t="s">
        <v>195</v>
      </c>
    </row>
    <row r="3" spans="1:8" x14ac:dyDescent="0.25">
      <c r="B3" s="86"/>
      <c r="C3">
        <f t="shared" ref="C3:C68" si="0">D3</f>
        <v>10</v>
      </c>
      <c r="D3">
        <v>10</v>
      </c>
      <c r="E3" s="37">
        <f>D4-D3</f>
        <v>23</v>
      </c>
      <c r="F3" t="s">
        <v>18</v>
      </c>
      <c r="G3" t="s">
        <v>196</v>
      </c>
      <c r="H3" t="s">
        <v>281</v>
      </c>
    </row>
    <row r="4" spans="1:8" x14ac:dyDescent="0.25">
      <c r="B4" s="86"/>
      <c r="C4">
        <f t="shared" si="0"/>
        <v>33</v>
      </c>
      <c r="D4">
        <v>33</v>
      </c>
      <c r="E4" s="37">
        <f t="shared" ref="E4:E9" si="1">D5-D4</f>
        <v>9</v>
      </c>
      <c r="F4" t="s">
        <v>197</v>
      </c>
      <c r="G4" s="6" t="s">
        <v>283</v>
      </c>
      <c r="H4" t="s">
        <v>282</v>
      </c>
    </row>
    <row r="5" spans="1:8" x14ac:dyDescent="0.25">
      <c r="B5" s="86"/>
      <c r="C5">
        <f t="shared" si="0"/>
        <v>42</v>
      </c>
      <c r="D5">
        <v>42</v>
      </c>
      <c r="E5" s="37">
        <f t="shared" si="1"/>
        <v>7</v>
      </c>
      <c r="G5" s="31" t="s">
        <v>198</v>
      </c>
      <c r="H5" t="s">
        <v>284</v>
      </c>
    </row>
    <row r="6" spans="1:8" x14ac:dyDescent="0.25">
      <c r="B6" s="86"/>
      <c r="C6">
        <f t="shared" si="0"/>
        <v>49</v>
      </c>
      <c r="D6">
        <v>49</v>
      </c>
      <c r="E6" s="37">
        <f t="shared" si="1"/>
        <v>2</v>
      </c>
      <c r="F6" t="s">
        <v>199</v>
      </c>
      <c r="G6" t="s">
        <v>200</v>
      </c>
      <c r="H6" t="s">
        <v>285</v>
      </c>
    </row>
    <row r="7" spans="1:8" x14ac:dyDescent="0.25">
      <c r="B7" s="86"/>
      <c r="C7">
        <f t="shared" si="0"/>
        <v>51</v>
      </c>
      <c r="D7">
        <v>51</v>
      </c>
      <c r="E7" s="37">
        <f>D9-D7</f>
        <v>5</v>
      </c>
      <c r="G7" t="s">
        <v>201</v>
      </c>
      <c r="H7" t="s">
        <v>286</v>
      </c>
    </row>
    <row r="8" spans="1:8" x14ac:dyDescent="0.25">
      <c r="B8" s="86"/>
      <c r="C8">
        <f t="shared" si="0"/>
        <v>55</v>
      </c>
      <c r="D8">
        <v>55</v>
      </c>
      <c r="E8" s="37"/>
      <c r="F8" t="s">
        <v>202</v>
      </c>
    </row>
    <row r="9" spans="1:8" x14ac:dyDescent="0.25">
      <c r="B9" s="86"/>
      <c r="C9">
        <f t="shared" si="0"/>
        <v>56</v>
      </c>
      <c r="D9">
        <v>56</v>
      </c>
      <c r="E9" s="37">
        <f t="shared" si="1"/>
        <v>3</v>
      </c>
      <c r="F9" t="s">
        <v>18</v>
      </c>
      <c r="G9" t="s">
        <v>203</v>
      </c>
      <c r="H9" t="s">
        <v>287</v>
      </c>
    </row>
    <row r="10" spans="1:8" x14ac:dyDescent="0.25">
      <c r="B10" s="86"/>
      <c r="C10">
        <f t="shared" si="0"/>
        <v>59</v>
      </c>
      <c r="D10">
        <v>59</v>
      </c>
      <c r="E10" s="37">
        <f>D12-D10</f>
        <v>4</v>
      </c>
      <c r="F10" t="s">
        <v>18</v>
      </c>
      <c r="G10" t="s">
        <v>204</v>
      </c>
      <c r="H10" t="s">
        <v>288</v>
      </c>
    </row>
    <row r="11" spans="1:8" x14ac:dyDescent="0.25">
      <c r="B11" s="86"/>
      <c r="C11">
        <f t="shared" si="0"/>
        <v>61</v>
      </c>
      <c r="D11">
        <v>61</v>
      </c>
      <c r="E11" s="37"/>
      <c r="F11" t="s">
        <v>205</v>
      </c>
    </row>
    <row r="12" spans="1:8" x14ac:dyDescent="0.25">
      <c r="B12" s="86"/>
      <c r="C12">
        <f t="shared" si="0"/>
        <v>63</v>
      </c>
      <c r="D12">
        <v>63</v>
      </c>
      <c r="E12" s="37">
        <f>D14-D12</f>
        <v>7</v>
      </c>
      <c r="F12" t="s">
        <v>18</v>
      </c>
      <c r="G12" t="s">
        <v>206</v>
      </c>
      <c r="H12" t="s">
        <v>289</v>
      </c>
    </row>
    <row r="13" spans="1:8" x14ac:dyDescent="0.25">
      <c r="B13" s="86"/>
      <c r="C13">
        <f t="shared" si="0"/>
        <v>69</v>
      </c>
      <c r="D13">
        <v>69</v>
      </c>
      <c r="E13" s="37"/>
      <c r="F13" t="s">
        <v>207</v>
      </c>
    </row>
    <row r="14" spans="1:8" x14ac:dyDescent="0.25">
      <c r="B14" s="86"/>
      <c r="C14">
        <f t="shared" si="0"/>
        <v>70</v>
      </c>
      <c r="D14">
        <v>70</v>
      </c>
      <c r="E14" s="37">
        <f>D15-D14</f>
        <v>2</v>
      </c>
      <c r="F14" t="s">
        <v>32</v>
      </c>
      <c r="G14" t="s">
        <v>208</v>
      </c>
      <c r="H14" t="s">
        <v>290</v>
      </c>
    </row>
    <row r="15" spans="1:8" x14ac:dyDescent="0.25">
      <c r="B15" s="49">
        <v>72</v>
      </c>
      <c r="C15">
        <f t="shared" si="0"/>
        <v>72</v>
      </c>
      <c r="D15">
        <v>72</v>
      </c>
      <c r="E15" s="37">
        <f>D17-D15</f>
        <v>6</v>
      </c>
      <c r="G15" t="s">
        <v>209</v>
      </c>
      <c r="H15" t="s">
        <v>291</v>
      </c>
    </row>
    <row r="16" spans="1:8" x14ac:dyDescent="0.25">
      <c r="B16" s="84" t="s">
        <v>5</v>
      </c>
      <c r="C16">
        <f t="shared" si="0"/>
        <v>75</v>
      </c>
      <c r="D16">
        <v>75</v>
      </c>
      <c r="E16" s="37"/>
      <c r="F16" t="s">
        <v>210</v>
      </c>
    </row>
    <row r="17" spans="2:8" x14ac:dyDescent="0.25">
      <c r="B17" s="84"/>
      <c r="C17">
        <f t="shared" si="0"/>
        <v>78</v>
      </c>
      <c r="D17">
        <v>78</v>
      </c>
      <c r="E17" s="37">
        <f>D21-D17</f>
        <v>16</v>
      </c>
      <c r="F17" t="s">
        <v>18</v>
      </c>
      <c r="G17" s="34"/>
    </row>
    <row r="18" spans="2:8" ht="15" customHeight="1" x14ac:dyDescent="0.25">
      <c r="B18" s="84"/>
      <c r="C18">
        <f t="shared" si="0"/>
        <v>79</v>
      </c>
      <c r="D18">
        <v>79</v>
      </c>
      <c r="E18" s="37"/>
      <c r="F18" t="s">
        <v>211</v>
      </c>
    </row>
    <row r="19" spans="2:8" x14ac:dyDescent="0.25">
      <c r="B19" s="84"/>
      <c r="C19">
        <f t="shared" si="0"/>
        <v>84</v>
      </c>
      <c r="D19">
        <v>84</v>
      </c>
      <c r="E19" s="37"/>
      <c r="F19" t="s">
        <v>212</v>
      </c>
    </row>
    <row r="20" spans="2:8" x14ac:dyDescent="0.25">
      <c r="B20" s="84"/>
      <c r="C20">
        <f t="shared" si="0"/>
        <v>93</v>
      </c>
      <c r="D20">
        <v>93</v>
      </c>
      <c r="E20" s="37"/>
      <c r="F20" t="s">
        <v>213</v>
      </c>
    </row>
    <row r="21" spans="2:8" x14ac:dyDescent="0.25">
      <c r="B21" s="84"/>
      <c r="C21">
        <f t="shared" si="0"/>
        <v>94</v>
      </c>
      <c r="D21">
        <v>94</v>
      </c>
      <c r="E21" s="37">
        <f>D22-D21</f>
        <v>5</v>
      </c>
      <c r="F21" t="s">
        <v>18</v>
      </c>
      <c r="G21" s="6" t="s">
        <v>214</v>
      </c>
      <c r="H21" t="s">
        <v>292</v>
      </c>
    </row>
    <row r="22" spans="2:8" x14ac:dyDescent="0.25">
      <c r="B22" s="84"/>
      <c r="C22">
        <f t="shared" si="0"/>
        <v>99</v>
      </c>
      <c r="D22">
        <v>99</v>
      </c>
      <c r="E22" s="37">
        <f>D25-D22</f>
        <v>14</v>
      </c>
      <c r="F22" t="s">
        <v>18</v>
      </c>
      <c r="G22" t="s">
        <v>215</v>
      </c>
      <c r="H22" t="s">
        <v>293</v>
      </c>
    </row>
    <row r="23" spans="2:8" x14ac:dyDescent="0.25">
      <c r="B23" s="84"/>
      <c r="C23">
        <f t="shared" si="0"/>
        <v>100</v>
      </c>
      <c r="D23">
        <v>100</v>
      </c>
      <c r="E23" s="37"/>
      <c r="F23" t="s">
        <v>216</v>
      </c>
    </row>
    <row r="24" spans="2:8" x14ac:dyDescent="0.25">
      <c r="B24" s="84"/>
      <c r="C24">
        <f t="shared" si="0"/>
        <v>110</v>
      </c>
      <c r="D24">
        <v>110</v>
      </c>
      <c r="E24" s="37"/>
      <c r="F24" t="s">
        <v>217</v>
      </c>
    </row>
    <row r="25" spans="2:8" x14ac:dyDescent="0.25">
      <c r="B25" s="84"/>
      <c r="C25">
        <f t="shared" si="0"/>
        <v>113</v>
      </c>
      <c r="D25">
        <v>113</v>
      </c>
      <c r="E25" s="37">
        <f>D30-D25</f>
        <v>14</v>
      </c>
      <c r="F25" t="s">
        <v>18</v>
      </c>
      <c r="G25" s="31" t="s">
        <v>218</v>
      </c>
      <c r="H25" t="s">
        <v>294</v>
      </c>
    </row>
    <row r="26" spans="2:8" x14ac:dyDescent="0.25">
      <c r="B26" s="84"/>
      <c r="C26">
        <f t="shared" si="0"/>
        <v>114</v>
      </c>
      <c r="D26">
        <v>114</v>
      </c>
      <c r="E26" s="37"/>
      <c r="F26" t="s">
        <v>219</v>
      </c>
    </row>
    <row r="27" spans="2:8" x14ac:dyDescent="0.25">
      <c r="B27" s="84"/>
      <c r="C27">
        <f t="shared" si="0"/>
        <v>116</v>
      </c>
      <c r="D27">
        <v>116</v>
      </c>
      <c r="E27" s="37"/>
      <c r="F27" t="s">
        <v>220</v>
      </c>
    </row>
    <row r="28" spans="2:8" x14ac:dyDescent="0.25">
      <c r="B28" s="84"/>
      <c r="C28">
        <f t="shared" si="0"/>
        <v>119</v>
      </c>
      <c r="D28">
        <v>119</v>
      </c>
      <c r="E28" s="37"/>
      <c r="F28" t="s">
        <v>221</v>
      </c>
    </row>
    <row r="29" spans="2:8" x14ac:dyDescent="0.25">
      <c r="B29" s="84"/>
      <c r="C29">
        <f t="shared" si="0"/>
        <v>123</v>
      </c>
      <c r="D29">
        <v>123</v>
      </c>
      <c r="E29" s="37"/>
      <c r="F29" t="s">
        <v>222</v>
      </c>
    </row>
    <row r="30" spans="2:8" x14ac:dyDescent="0.25">
      <c r="B30" s="84"/>
      <c r="C30">
        <f t="shared" si="0"/>
        <v>127</v>
      </c>
      <c r="D30">
        <v>127</v>
      </c>
      <c r="E30" s="37">
        <f>D31-D30</f>
        <v>4</v>
      </c>
      <c r="G30" t="s">
        <v>569</v>
      </c>
      <c r="H30" t="s">
        <v>295</v>
      </c>
    </row>
    <row r="31" spans="2:8" x14ac:dyDescent="0.25">
      <c r="B31" s="84"/>
      <c r="C31">
        <f t="shared" si="0"/>
        <v>131</v>
      </c>
      <c r="D31">
        <v>131</v>
      </c>
      <c r="E31" s="37"/>
      <c r="G31" t="s">
        <v>223</v>
      </c>
      <c r="H31" t="s">
        <v>296</v>
      </c>
    </row>
    <row r="32" spans="2:8" x14ac:dyDescent="0.25">
      <c r="B32" s="84"/>
      <c r="C32">
        <f t="shared" si="0"/>
        <v>134</v>
      </c>
      <c r="D32">
        <v>134</v>
      </c>
      <c r="E32" s="37"/>
      <c r="F32" t="s">
        <v>224</v>
      </c>
    </row>
    <row r="33" spans="2:8" x14ac:dyDescent="0.25">
      <c r="B33" s="84"/>
      <c r="C33">
        <f t="shared" si="0"/>
        <v>138</v>
      </c>
      <c r="D33">
        <v>138</v>
      </c>
      <c r="E33" s="37"/>
      <c r="F33" t="s">
        <v>225</v>
      </c>
    </row>
    <row r="34" spans="2:8" x14ac:dyDescent="0.25">
      <c r="B34" s="84"/>
      <c r="C34">
        <f t="shared" si="0"/>
        <v>144</v>
      </c>
      <c r="D34">
        <v>144</v>
      </c>
      <c r="E34" s="37"/>
      <c r="F34" t="s">
        <v>226</v>
      </c>
    </row>
    <row r="35" spans="2:8" x14ac:dyDescent="0.25">
      <c r="B35" s="9">
        <f>C35-C15</f>
        <v>76</v>
      </c>
      <c r="C35">
        <f t="shared" si="0"/>
        <v>148</v>
      </c>
      <c r="D35">
        <v>148</v>
      </c>
      <c r="E35" s="37">
        <f>D36-D35</f>
        <v>2</v>
      </c>
      <c r="G35" t="s">
        <v>227</v>
      </c>
      <c r="H35" t="s">
        <v>297</v>
      </c>
    </row>
    <row r="36" spans="2:8" x14ac:dyDescent="0.25">
      <c r="B36" s="82" t="s">
        <v>6</v>
      </c>
      <c r="C36">
        <f t="shared" si="0"/>
        <v>150</v>
      </c>
      <c r="D36">
        <v>150</v>
      </c>
      <c r="E36" s="37">
        <f t="shared" ref="E36:E40" si="2">D37-D36</f>
        <v>1</v>
      </c>
      <c r="F36" t="s">
        <v>18</v>
      </c>
      <c r="G36" t="s">
        <v>229</v>
      </c>
      <c r="H36" t="s">
        <v>298</v>
      </c>
    </row>
    <row r="37" spans="2:8" x14ac:dyDescent="0.25">
      <c r="B37" s="86"/>
      <c r="C37">
        <f t="shared" si="0"/>
        <v>151</v>
      </c>
      <c r="D37">
        <v>151</v>
      </c>
      <c r="E37" s="37">
        <f t="shared" si="2"/>
        <v>4</v>
      </c>
      <c r="F37" t="s">
        <v>228</v>
      </c>
      <c r="G37" t="s">
        <v>230</v>
      </c>
      <c r="H37" t="s">
        <v>299</v>
      </c>
    </row>
    <row r="38" spans="2:8" x14ac:dyDescent="0.25">
      <c r="B38" s="86"/>
      <c r="C38">
        <f t="shared" si="0"/>
        <v>155</v>
      </c>
      <c r="D38">
        <v>155</v>
      </c>
      <c r="E38" s="37">
        <f>D40-D38</f>
        <v>2</v>
      </c>
      <c r="F38" t="s">
        <v>18</v>
      </c>
      <c r="G38" t="s">
        <v>300</v>
      </c>
      <c r="H38" t="s">
        <v>301</v>
      </c>
    </row>
    <row r="39" spans="2:8" x14ac:dyDescent="0.25">
      <c r="B39" s="86"/>
      <c r="C39">
        <f t="shared" si="0"/>
        <v>156</v>
      </c>
      <c r="D39">
        <v>156</v>
      </c>
      <c r="E39" s="37"/>
      <c r="F39" t="s">
        <v>475</v>
      </c>
      <c r="G39" s="34" t="s">
        <v>476</v>
      </c>
      <c r="H39" t="s">
        <v>477</v>
      </c>
    </row>
    <row r="40" spans="2:8" x14ac:dyDescent="0.25">
      <c r="B40" s="86"/>
      <c r="C40">
        <f t="shared" si="0"/>
        <v>157</v>
      </c>
      <c r="D40">
        <v>157</v>
      </c>
      <c r="E40" s="37">
        <f t="shared" si="2"/>
        <v>3</v>
      </c>
      <c r="F40" t="s">
        <v>18</v>
      </c>
      <c r="G40" s="6" t="s">
        <v>231</v>
      </c>
      <c r="H40" t="s">
        <v>302</v>
      </c>
    </row>
    <row r="41" spans="2:8" ht="15" customHeight="1" x14ac:dyDescent="0.25">
      <c r="B41" s="86"/>
      <c r="C41">
        <f t="shared" si="0"/>
        <v>160</v>
      </c>
      <c r="D41">
        <v>160</v>
      </c>
      <c r="E41" s="37">
        <f>D43-D41</f>
        <v>2</v>
      </c>
      <c r="F41" t="s">
        <v>32</v>
      </c>
      <c r="G41" t="s">
        <v>232</v>
      </c>
      <c r="H41" t="s">
        <v>303</v>
      </c>
    </row>
    <row r="42" spans="2:8" x14ac:dyDescent="0.25">
      <c r="B42" s="86"/>
      <c r="C42">
        <f t="shared" si="0"/>
        <v>160</v>
      </c>
      <c r="D42">
        <v>160</v>
      </c>
      <c r="E42" s="37"/>
      <c r="F42" t="s">
        <v>233</v>
      </c>
    </row>
    <row r="43" spans="2:8" x14ac:dyDescent="0.25">
      <c r="B43" s="86"/>
      <c r="C43">
        <f t="shared" si="0"/>
        <v>162</v>
      </c>
      <c r="D43">
        <v>162</v>
      </c>
      <c r="E43" s="37">
        <f t="shared" ref="E43:E51" si="3">D44-D43</f>
        <v>6</v>
      </c>
      <c r="F43" t="s">
        <v>234</v>
      </c>
      <c r="G43" t="s">
        <v>235</v>
      </c>
      <c r="H43" t="s">
        <v>304</v>
      </c>
    </row>
    <row r="44" spans="2:8" x14ac:dyDescent="0.25">
      <c r="B44" s="86"/>
      <c r="C44">
        <f t="shared" si="0"/>
        <v>168</v>
      </c>
      <c r="D44">
        <v>168</v>
      </c>
      <c r="E44" s="37">
        <f t="shared" si="3"/>
        <v>6</v>
      </c>
      <c r="F44" t="s">
        <v>18</v>
      </c>
      <c r="G44" t="s">
        <v>236</v>
      </c>
      <c r="H44" t="s">
        <v>305</v>
      </c>
    </row>
    <row r="45" spans="2:8" x14ac:dyDescent="0.25">
      <c r="B45" s="86"/>
      <c r="C45">
        <f t="shared" si="0"/>
        <v>174</v>
      </c>
      <c r="D45">
        <v>174</v>
      </c>
      <c r="E45" s="37">
        <f t="shared" si="3"/>
        <v>1</v>
      </c>
      <c r="F45" t="s">
        <v>18</v>
      </c>
      <c r="G45" t="s">
        <v>237</v>
      </c>
      <c r="H45" t="s">
        <v>306</v>
      </c>
    </row>
    <row r="46" spans="2:8" x14ac:dyDescent="0.25">
      <c r="B46" s="86"/>
      <c r="C46">
        <f t="shared" si="0"/>
        <v>175</v>
      </c>
      <c r="D46">
        <v>175</v>
      </c>
      <c r="E46" s="37">
        <f t="shared" si="3"/>
        <v>6</v>
      </c>
      <c r="F46" t="s">
        <v>228</v>
      </c>
      <c r="G46" t="s">
        <v>238</v>
      </c>
      <c r="H46" s="32" t="s">
        <v>307</v>
      </c>
    </row>
    <row r="47" spans="2:8" x14ac:dyDescent="0.25">
      <c r="B47" s="86"/>
      <c r="C47">
        <f t="shared" si="0"/>
        <v>181</v>
      </c>
      <c r="D47">
        <v>181</v>
      </c>
      <c r="E47" s="37">
        <f t="shared" si="3"/>
        <v>1</v>
      </c>
      <c r="F47" t="s">
        <v>308</v>
      </c>
      <c r="G47" t="s">
        <v>232</v>
      </c>
      <c r="H47" t="s">
        <v>309</v>
      </c>
    </row>
    <row r="48" spans="2:8" x14ac:dyDescent="0.25">
      <c r="B48" s="86"/>
      <c r="C48">
        <f t="shared" si="0"/>
        <v>182</v>
      </c>
      <c r="D48">
        <v>182</v>
      </c>
      <c r="E48" s="37">
        <f t="shared" si="3"/>
        <v>3</v>
      </c>
      <c r="G48" t="s">
        <v>239</v>
      </c>
      <c r="H48" t="s">
        <v>310</v>
      </c>
    </row>
    <row r="49" spans="2:8" x14ac:dyDescent="0.25">
      <c r="B49" s="86"/>
      <c r="C49">
        <f t="shared" si="0"/>
        <v>185</v>
      </c>
      <c r="D49">
        <v>185</v>
      </c>
      <c r="E49" s="37">
        <f t="shared" si="3"/>
        <v>3</v>
      </c>
      <c r="F49" t="s">
        <v>18</v>
      </c>
      <c r="G49" t="s">
        <v>240</v>
      </c>
      <c r="H49" t="s">
        <v>311</v>
      </c>
    </row>
    <row r="50" spans="2:8" x14ac:dyDescent="0.25">
      <c r="B50" s="86"/>
      <c r="C50">
        <f t="shared" si="0"/>
        <v>188</v>
      </c>
      <c r="D50">
        <v>188</v>
      </c>
      <c r="E50" s="37">
        <f t="shared" si="3"/>
        <v>3</v>
      </c>
      <c r="G50" t="s">
        <v>241</v>
      </c>
      <c r="H50" t="s">
        <v>312</v>
      </c>
    </row>
    <row r="51" spans="2:8" x14ac:dyDescent="0.25">
      <c r="B51" s="86"/>
      <c r="C51">
        <f t="shared" si="0"/>
        <v>191</v>
      </c>
      <c r="D51">
        <v>191</v>
      </c>
      <c r="E51" s="37">
        <f t="shared" si="3"/>
        <v>4</v>
      </c>
      <c r="G51" t="s">
        <v>242</v>
      </c>
      <c r="H51" t="s">
        <v>313</v>
      </c>
    </row>
    <row r="52" spans="2:8" x14ac:dyDescent="0.25">
      <c r="B52" s="86"/>
      <c r="C52">
        <f t="shared" si="0"/>
        <v>195</v>
      </c>
      <c r="D52">
        <v>195</v>
      </c>
      <c r="E52" s="37">
        <f>D54-D52</f>
        <v>9</v>
      </c>
      <c r="F52" t="s">
        <v>18</v>
      </c>
      <c r="G52" t="s">
        <v>243</v>
      </c>
    </row>
    <row r="53" spans="2:8" x14ac:dyDescent="0.25">
      <c r="B53" s="86"/>
      <c r="C53">
        <f t="shared" si="0"/>
        <v>199</v>
      </c>
      <c r="D53">
        <v>199</v>
      </c>
      <c r="E53" s="37"/>
      <c r="F53" t="s">
        <v>244</v>
      </c>
    </row>
    <row r="54" spans="2:8" x14ac:dyDescent="0.25">
      <c r="B54" s="86"/>
      <c r="C54">
        <f t="shared" si="0"/>
        <v>204</v>
      </c>
      <c r="D54">
        <v>204</v>
      </c>
      <c r="E54" s="37">
        <f t="shared" ref="E54:E55" si="4">D55-D54</f>
        <v>3</v>
      </c>
      <c r="F54" t="s">
        <v>18</v>
      </c>
      <c r="G54" t="s">
        <v>245</v>
      </c>
      <c r="H54" t="s">
        <v>315</v>
      </c>
    </row>
    <row r="55" spans="2:8" x14ac:dyDescent="0.25">
      <c r="B55" s="86"/>
      <c r="C55">
        <f t="shared" si="0"/>
        <v>207</v>
      </c>
      <c r="D55">
        <v>207</v>
      </c>
      <c r="E55" s="37">
        <f t="shared" si="4"/>
        <v>3</v>
      </c>
      <c r="F55" t="s">
        <v>18</v>
      </c>
      <c r="G55" t="s">
        <v>246</v>
      </c>
      <c r="H55" t="s">
        <v>314</v>
      </c>
    </row>
    <row r="56" spans="2:8" x14ac:dyDescent="0.25">
      <c r="B56" s="49">
        <f>C56-C35</f>
        <v>62</v>
      </c>
      <c r="C56">
        <f t="shared" si="0"/>
        <v>210</v>
      </c>
      <c r="D56">
        <v>210</v>
      </c>
      <c r="E56" s="37">
        <f>D60-D56</f>
        <v>19</v>
      </c>
      <c r="F56" t="s">
        <v>18</v>
      </c>
      <c r="G56" t="s">
        <v>247</v>
      </c>
      <c r="H56" t="s">
        <v>316</v>
      </c>
    </row>
    <row r="57" spans="2:8" ht="15" customHeight="1" x14ac:dyDescent="0.25">
      <c r="B57" s="84" t="s">
        <v>7</v>
      </c>
      <c r="C57">
        <f t="shared" si="0"/>
        <v>212</v>
      </c>
      <c r="D57">
        <v>212</v>
      </c>
      <c r="E57" s="37"/>
      <c r="F57" t="s">
        <v>478</v>
      </c>
      <c r="G57" s="34" t="s">
        <v>479</v>
      </c>
      <c r="H57" t="s">
        <v>480</v>
      </c>
    </row>
    <row r="58" spans="2:8" x14ac:dyDescent="0.25">
      <c r="B58" s="84"/>
      <c r="C58">
        <f t="shared" si="0"/>
        <v>214</v>
      </c>
      <c r="D58">
        <v>214</v>
      </c>
      <c r="E58" s="37"/>
      <c r="F58" t="s">
        <v>248</v>
      </c>
    </row>
    <row r="59" spans="2:8" x14ac:dyDescent="0.25">
      <c r="B59" s="84"/>
      <c r="C59">
        <f t="shared" si="0"/>
        <v>223</v>
      </c>
      <c r="D59">
        <v>223</v>
      </c>
      <c r="E59" s="37"/>
      <c r="F59" t="s">
        <v>249</v>
      </c>
    </row>
    <row r="60" spans="2:8" x14ac:dyDescent="0.25">
      <c r="B60" s="84"/>
      <c r="C60">
        <f t="shared" si="0"/>
        <v>229</v>
      </c>
      <c r="D60">
        <v>229</v>
      </c>
      <c r="E60" s="37">
        <f>D62-D59</f>
        <v>9</v>
      </c>
      <c r="G60" s="31" t="s">
        <v>250</v>
      </c>
      <c r="H60" t="s">
        <v>317</v>
      </c>
    </row>
    <row r="61" spans="2:8" x14ac:dyDescent="0.25">
      <c r="B61" s="84"/>
      <c r="C61">
        <f t="shared" si="0"/>
        <v>231</v>
      </c>
      <c r="D61">
        <v>231</v>
      </c>
      <c r="E61" s="37"/>
      <c r="F61" t="s">
        <v>251</v>
      </c>
    </row>
    <row r="62" spans="2:8" x14ac:dyDescent="0.25">
      <c r="B62" s="84"/>
      <c r="C62">
        <f t="shared" si="0"/>
        <v>232</v>
      </c>
      <c r="D62">
        <v>232</v>
      </c>
      <c r="E62" s="37">
        <f t="shared" ref="E62:E63" si="5">D63-D62</f>
        <v>1</v>
      </c>
      <c r="G62" t="s">
        <v>252</v>
      </c>
      <c r="H62" t="s">
        <v>318</v>
      </c>
    </row>
    <row r="63" spans="2:8" ht="15" customHeight="1" x14ac:dyDescent="0.25">
      <c r="B63" s="84"/>
      <c r="C63">
        <f t="shared" si="0"/>
        <v>233</v>
      </c>
      <c r="D63">
        <v>233</v>
      </c>
      <c r="E63" s="37">
        <f t="shared" si="5"/>
        <v>2</v>
      </c>
      <c r="G63" t="s">
        <v>253</v>
      </c>
      <c r="H63" t="s">
        <v>319</v>
      </c>
    </row>
    <row r="64" spans="2:8" x14ac:dyDescent="0.25">
      <c r="B64" s="84"/>
      <c r="C64">
        <f t="shared" si="0"/>
        <v>235</v>
      </c>
      <c r="D64">
        <v>235</v>
      </c>
      <c r="E64" s="37">
        <f>D66-D64</f>
        <v>10</v>
      </c>
      <c r="G64" t="s">
        <v>254</v>
      </c>
      <c r="H64" t="s">
        <v>320</v>
      </c>
    </row>
    <row r="65" spans="2:8" x14ac:dyDescent="0.25">
      <c r="B65" s="84"/>
      <c r="C65">
        <f t="shared" si="0"/>
        <v>240</v>
      </c>
      <c r="D65">
        <v>240</v>
      </c>
      <c r="E65" s="37"/>
      <c r="F65" t="s">
        <v>255</v>
      </c>
    </row>
    <row r="66" spans="2:8" x14ac:dyDescent="0.25">
      <c r="B66" s="84"/>
      <c r="C66">
        <f t="shared" si="0"/>
        <v>245</v>
      </c>
      <c r="D66">
        <v>245</v>
      </c>
      <c r="E66" s="37">
        <f>D68-D66</f>
        <v>16</v>
      </c>
      <c r="F66" t="s">
        <v>17</v>
      </c>
      <c r="G66" t="s">
        <v>256</v>
      </c>
      <c r="H66" t="s">
        <v>321</v>
      </c>
    </row>
    <row r="67" spans="2:8" x14ac:dyDescent="0.25">
      <c r="B67" s="84"/>
      <c r="C67">
        <f t="shared" si="0"/>
        <v>250</v>
      </c>
      <c r="D67">
        <v>250</v>
      </c>
      <c r="E67" s="37"/>
      <c r="F67" t="s">
        <v>609</v>
      </c>
      <c r="G67" s="6" t="s">
        <v>607</v>
      </c>
    </row>
    <row r="68" spans="2:8" x14ac:dyDescent="0.25">
      <c r="B68" s="84"/>
      <c r="C68">
        <f t="shared" si="0"/>
        <v>261</v>
      </c>
      <c r="D68">
        <v>261</v>
      </c>
      <c r="E68" s="37">
        <f t="shared" ref="E68" si="6">D69-D68</f>
        <v>6</v>
      </c>
      <c r="F68" t="s">
        <v>257</v>
      </c>
      <c r="G68" t="s">
        <v>258</v>
      </c>
      <c r="H68" t="s">
        <v>322</v>
      </c>
    </row>
    <row r="69" spans="2:8" x14ac:dyDescent="0.25">
      <c r="B69" s="84"/>
      <c r="C69">
        <f t="shared" ref="C69:C96" si="7">D69</f>
        <v>267</v>
      </c>
      <c r="D69">
        <v>267</v>
      </c>
      <c r="E69" s="37">
        <f>D71-D69</f>
        <v>1</v>
      </c>
      <c r="G69" t="s">
        <v>259</v>
      </c>
      <c r="H69" t="s">
        <v>323</v>
      </c>
    </row>
    <row r="70" spans="2:8" x14ac:dyDescent="0.25">
      <c r="B70" s="84"/>
      <c r="C70">
        <f t="shared" si="7"/>
        <v>268</v>
      </c>
      <c r="D70">
        <v>268</v>
      </c>
      <c r="E70" s="37"/>
      <c r="F70" t="s">
        <v>260</v>
      </c>
    </row>
    <row r="71" spans="2:8" x14ac:dyDescent="0.25">
      <c r="B71" s="84"/>
      <c r="C71">
        <f t="shared" si="7"/>
        <v>268</v>
      </c>
      <c r="D71">
        <v>268</v>
      </c>
      <c r="E71" s="37">
        <f>D72-D71</f>
        <v>4</v>
      </c>
      <c r="F71" t="s">
        <v>262</v>
      </c>
      <c r="G71" s="31" t="s">
        <v>261</v>
      </c>
      <c r="H71" t="s">
        <v>324</v>
      </c>
    </row>
    <row r="72" spans="2:8" x14ac:dyDescent="0.25">
      <c r="B72" s="84"/>
      <c r="C72">
        <f t="shared" si="7"/>
        <v>272</v>
      </c>
      <c r="D72">
        <v>272</v>
      </c>
      <c r="E72" s="37">
        <f>D75-D72</f>
        <v>14</v>
      </c>
      <c r="G72" t="s">
        <v>263</v>
      </c>
      <c r="H72" t="s">
        <v>325</v>
      </c>
    </row>
    <row r="73" spans="2:8" x14ac:dyDescent="0.25">
      <c r="B73" s="84"/>
      <c r="C73">
        <f t="shared" si="7"/>
        <v>277</v>
      </c>
      <c r="D73">
        <v>277</v>
      </c>
      <c r="E73" s="37"/>
      <c r="F73" t="s">
        <v>264</v>
      </c>
      <c r="G73" s="34" t="s">
        <v>481</v>
      </c>
      <c r="H73" t="s">
        <v>482</v>
      </c>
    </row>
    <row r="74" spans="2:8" x14ac:dyDescent="0.25">
      <c r="B74" s="84"/>
      <c r="C74">
        <f t="shared" si="7"/>
        <v>280</v>
      </c>
      <c r="D74">
        <v>280</v>
      </c>
      <c r="E74" s="37"/>
      <c r="F74" t="s">
        <v>265</v>
      </c>
    </row>
    <row r="75" spans="2:8" x14ac:dyDescent="0.25">
      <c r="B75" s="84"/>
      <c r="C75">
        <f t="shared" si="7"/>
        <v>286</v>
      </c>
      <c r="D75">
        <v>286</v>
      </c>
      <c r="E75" s="37">
        <f t="shared" ref="E75:E80" si="8">D76-D75</f>
        <v>2</v>
      </c>
      <c r="G75" s="31" t="s">
        <v>232</v>
      </c>
    </row>
    <row r="76" spans="2:8" x14ac:dyDescent="0.25">
      <c r="B76" s="84"/>
      <c r="C76">
        <f t="shared" si="7"/>
        <v>288</v>
      </c>
      <c r="D76">
        <v>288</v>
      </c>
      <c r="E76" s="37">
        <f t="shared" si="8"/>
        <v>1</v>
      </c>
      <c r="G76" s="31" t="s">
        <v>266</v>
      </c>
      <c r="H76" t="s">
        <v>326</v>
      </c>
    </row>
    <row r="77" spans="2:8" ht="15" customHeight="1" x14ac:dyDescent="0.25">
      <c r="B77" s="9">
        <f>C77-C56</f>
        <v>79</v>
      </c>
      <c r="C77">
        <f t="shared" si="7"/>
        <v>289</v>
      </c>
      <c r="D77">
        <v>289</v>
      </c>
      <c r="E77" s="37">
        <f t="shared" si="8"/>
        <v>1</v>
      </c>
      <c r="F77" t="s">
        <v>32</v>
      </c>
      <c r="G77" t="s">
        <v>267</v>
      </c>
      <c r="H77" t="s">
        <v>327</v>
      </c>
    </row>
    <row r="78" spans="2:8" ht="51.75" customHeight="1" x14ac:dyDescent="0.25">
      <c r="B78" s="82" t="s">
        <v>8</v>
      </c>
      <c r="C78">
        <f t="shared" si="7"/>
        <v>290</v>
      </c>
      <c r="D78">
        <v>290</v>
      </c>
      <c r="E78" s="37">
        <f t="shared" si="8"/>
        <v>1</v>
      </c>
      <c r="G78" s="31" t="s">
        <v>268</v>
      </c>
      <c r="H78" t="s">
        <v>451</v>
      </c>
    </row>
    <row r="79" spans="2:8" x14ac:dyDescent="0.25">
      <c r="B79" s="86"/>
      <c r="C79">
        <f t="shared" si="7"/>
        <v>291</v>
      </c>
      <c r="D79">
        <v>291</v>
      </c>
      <c r="E79" s="37">
        <f t="shared" si="8"/>
        <v>4</v>
      </c>
      <c r="G79" t="s">
        <v>269</v>
      </c>
      <c r="H79" t="s">
        <v>328</v>
      </c>
    </row>
    <row r="80" spans="2:8" x14ac:dyDescent="0.25">
      <c r="B80" s="86"/>
      <c r="C80">
        <f t="shared" si="7"/>
        <v>295</v>
      </c>
      <c r="D80">
        <v>295</v>
      </c>
      <c r="E80" s="37">
        <f t="shared" si="8"/>
        <v>1</v>
      </c>
      <c r="G80" s="31" t="s">
        <v>270</v>
      </c>
      <c r="H80" t="s">
        <v>330</v>
      </c>
    </row>
    <row r="81" spans="2:8" x14ac:dyDescent="0.25">
      <c r="B81" s="86"/>
      <c r="C81">
        <f t="shared" si="7"/>
        <v>296</v>
      </c>
      <c r="D81">
        <v>296</v>
      </c>
      <c r="E81" s="37">
        <f>D85-D81</f>
        <v>27</v>
      </c>
      <c r="F81" t="s">
        <v>262</v>
      </c>
      <c r="G81" t="s">
        <v>271</v>
      </c>
      <c r="H81" t="s">
        <v>329</v>
      </c>
    </row>
    <row r="82" spans="2:8" ht="15" customHeight="1" x14ac:dyDescent="0.25">
      <c r="B82" s="86"/>
      <c r="C82">
        <f t="shared" si="7"/>
        <v>303</v>
      </c>
      <c r="D82">
        <v>303</v>
      </c>
      <c r="E82" s="37"/>
      <c r="F82" t="s">
        <v>86</v>
      </c>
    </row>
    <row r="83" spans="2:8" x14ac:dyDescent="0.25">
      <c r="B83" s="86"/>
      <c r="C83">
        <f t="shared" si="7"/>
        <v>303</v>
      </c>
      <c r="D83">
        <v>303</v>
      </c>
      <c r="E83" s="37"/>
      <c r="F83" t="s">
        <v>272</v>
      </c>
    </row>
    <row r="84" spans="2:8" x14ac:dyDescent="0.25">
      <c r="B84" s="86"/>
      <c r="C84">
        <f t="shared" si="7"/>
        <v>311</v>
      </c>
      <c r="D84">
        <v>311</v>
      </c>
      <c r="E84" s="37"/>
      <c r="F84" t="s">
        <v>273</v>
      </c>
    </row>
    <row r="85" spans="2:8" x14ac:dyDescent="0.25">
      <c r="B85" s="86"/>
      <c r="C85">
        <f t="shared" si="7"/>
        <v>323</v>
      </c>
      <c r="D85">
        <v>323</v>
      </c>
      <c r="E85" s="37">
        <f>D88-D85</f>
        <v>13</v>
      </c>
      <c r="F85" t="s">
        <v>18</v>
      </c>
      <c r="G85" t="s">
        <v>274</v>
      </c>
      <c r="H85" t="s">
        <v>331</v>
      </c>
    </row>
    <row r="86" spans="2:8" x14ac:dyDescent="0.25">
      <c r="B86" s="86"/>
      <c r="C86">
        <f t="shared" si="7"/>
        <v>325</v>
      </c>
      <c r="D86">
        <v>325</v>
      </c>
      <c r="E86" s="37"/>
      <c r="F86" t="s">
        <v>275</v>
      </c>
    </row>
    <row r="87" spans="2:8" x14ac:dyDescent="0.25">
      <c r="B87" s="86"/>
      <c r="C87">
        <f t="shared" si="7"/>
        <v>328</v>
      </c>
      <c r="D87">
        <v>328</v>
      </c>
      <c r="E87" s="37"/>
      <c r="F87" t="s">
        <v>32</v>
      </c>
      <c r="G87" s="6" t="s">
        <v>608</v>
      </c>
    </row>
    <row r="88" spans="2:8" x14ac:dyDescent="0.25">
      <c r="B88" s="86"/>
      <c r="C88">
        <f t="shared" si="7"/>
        <v>336</v>
      </c>
      <c r="D88">
        <v>336</v>
      </c>
      <c r="E88" s="37">
        <f>D90-D88</f>
        <v>3</v>
      </c>
      <c r="F88" t="s">
        <v>262</v>
      </c>
      <c r="G88" t="s">
        <v>276</v>
      </c>
      <c r="H88" t="s">
        <v>334</v>
      </c>
    </row>
    <row r="89" spans="2:8" x14ac:dyDescent="0.25">
      <c r="B89" s="86"/>
      <c r="C89">
        <f t="shared" si="7"/>
        <v>336</v>
      </c>
      <c r="D89">
        <v>336</v>
      </c>
      <c r="E89" s="37"/>
      <c r="F89" t="s">
        <v>333</v>
      </c>
    </row>
    <row r="90" spans="2:8" x14ac:dyDescent="0.25">
      <c r="B90" s="86"/>
      <c r="C90">
        <f t="shared" si="7"/>
        <v>339</v>
      </c>
      <c r="D90">
        <v>339</v>
      </c>
      <c r="E90" s="37">
        <f>D93-D90</f>
        <v>9</v>
      </c>
      <c r="F90" t="s">
        <v>18</v>
      </c>
      <c r="G90" t="s">
        <v>277</v>
      </c>
      <c r="H90" t="s">
        <v>332</v>
      </c>
    </row>
    <row r="91" spans="2:8" x14ac:dyDescent="0.25">
      <c r="B91" s="86"/>
      <c r="C91">
        <f t="shared" si="7"/>
        <v>340</v>
      </c>
      <c r="D91">
        <v>340</v>
      </c>
      <c r="E91" s="37"/>
      <c r="F91" t="s">
        <v>278</v>
      </c>
    </row>
    <row r="92" spans="2:8" x14ac:dyDescent="0.25">
      <c r="B92" s="86"/>
      <c r="C92">
        <f t="shared" si="7"/>
        <v>344</v>
      </c>
      <c r="D92">
        <v>344</v>
      </c>
      <c r="E92" s="37"/>
      <c r="F92" t="s">
        <v>280</v>
      </c>
    </row>
    <row r="93" spans="2:8" x14ac:dyDescent="0.25">
      <c r="B93" s="86"/>
      <c r="C93">
        <f t="shared" si="7"/>
        <v>348</v>
      </c>
      <c r="D93">
        <v>348</v>
      </c>
      <c r="E93" s="37">
        <f>D94-D93</f>
        <v>6</v>
      </c>
      <c r="G93" s="31" t="s">
        <v>279</v>
      </c>
      <c r="H93" t="s">
        <v>335</v>
      </c>
    </row>
    <row r="94" spans="2:8" x14ac:dyDescent="0.25">
      <c r="B94" s="86"/>
      <c r="C94">
        <f t="shared" si="7"/>
        <v>354</v>
      </c>
      <c r="D94">
        <v>354</v>
      </c>
      <c r="E94" s="37">
        <f>D96-D94</f>
        <v>10</v>
      </c>
      <c r="G94" s="34" t="s">
        <v>483</v>
      </c>
      <c r="H94" t="s">
        <v>336</v>
      </c>
    </row>
    <row r="95" spans="2:8" x14ac:dyDescent="0.25">
      <c r="B95" s="86"/>
      <c r="C95">
        <f t="shared" si="7"/>
        <v>364</v>
      </c>
      <c r="D95">
        <v>364</v>
      </c>
      <c r="E95" s="37"/>
      <c r="F95" t="s">
        <v>338</v>
      </c>
    </row>
    <row r="96" spans="2:8" x14ac:dyDescent="0.25">
      <c r="B96" s="49">
        <f>C96-C76</f>
        <v>76</v>
      </c>
      <c r="C96">
        <f t="shared" si="7"/>
        <v>364</v>
      </c>
      <c r="D96">
        <v>364</v>
      </c>
      <c r="E96" s="37">
        <f>C100-C96</f>
        <v>12</v>
      </c>
      <c r="F96" t="s">
        <v>17</v>
      </c>
      <c r="G96" t="s">
        <v>339</v>
      </c>
      <c r="H96" t="s">
        <v>404</v>
      </c>
    </row>
    <row r="97" spans="2:8" ht="45" customHeight="1" x14ac:dyDescent="0.25">
      <c r="B97" s="48"/>
      <c r="D97" s="38">
        <v>372</v>
      </c>
      <c r="E97" s="37"/>
      <c r="F97" s="36" t="s">
        <v>340</v>
      </c>
      <c r="G97" s="36" t="s">
        <v>405</v>
      </c>
      <c r="H97" s="33" t="s">
        <v>406</v>
      </c>
    </row>
    <row r="98" spans="2:8" x14ac:dyDescent="0.25">
      <c r="B98" s="48"/>
      <c r="C98">
        <f>D97</f>
        <v>372</v>
      </c>
      <c r="D98">
        <v>0</v>
      </c>
      <c r="E98" s="37"/>
      <c r="F98" t="s">
        <v>341</v>
      </c>
    </row>
    <row r="99" spans="2:8" x14ac:dyDescent="0.25">
      <c r="B99" s="48"/>
      <c r="C99">
        <f>C98+D99-D98</f>
        <v>375</v>
      </c>
      <c r="D99">
        <v>3</v>
      </c>
      <c r="E99" s="37"/>
      <c r="F99" t="s">
        <v>342</v>
      </c>
    </row>
    <row r="100" spans="2:8" x14ac:dyDescent="0.25">
      <c r="B100" s="48"/>
      <c r="C100">
        <f t="shared" ref="C100:C122" si="9">C99+D100-D99</f>
        <v>376</v>
      </c>
      <c r="D100">
        <v>4</v>
      </c>
      <c r="E100" s="37">
        <f>C102-C100</f>
        <v>1</v>
      </c>
      <c r="F100" t="s">
        <v>32</v>
      </c>
      <c r="G100" t="s">
        <v>343</v>
      </c>
      <c r="H100" t="s">
        <v>409</v>
      </c>
    </row>
    <row r="101" spans="2:8" x14ac:dyDescent="0.25">
      <c r="B101" s="48"/>
      <c r="D101">
        <v>5</v>
      </c>
      <c r="E101" s="37"/>
      <c r="F101" t="s">
        <v>262</v>
      </c>
      <c r="G101" s="34" t="s">
        <v>484</v>
      </c>
      <c r="H101" t="s">
        <v>485</v>
      </c>
    </row>
    <row r="102" spans="2:8" x14ac:dyDescent="0.25">
      <c r="B102" s="48"/>
      <c r="C102">
        <f>C100+D102-D100</f>
        <v>377</v>
      </c>
      <c r="D102">
        <v>5</v>
      </c>
      <c r="E102" s="37">
        <f>C104-C102</f>
        <v>4</v>
      </c>
      <c r="F102" t="s">
        <v>18</v>
      </c>
      <c r="G102" s="6" t="s">
        <v>344</v>
      </c>
      <c r="H102" t="s">
        <v>410</v>
      </c>
    </row>
    <row r="103" spans="2:8" x14ac:dyDescent="0.25">
      <c r="B103" s="48"/>
      <c r="C103">
        <f t="shared" si="9"/>
        <v>378</v>
      </c>
      <c r="D103">
        <v>6</v>
      </c>
      <c r="E103" s="37"/>
      <c r="F103" t="s">
        <v>342</v>
      </c>
    </row>
    <row r="104" spans="2:8" x14ac:dyDescent="0.25">
      <c r="B104" s="48"/>
      <c r="C104">
        <f t="shared" si="9"/>
        <v>381</v>
      </c>
      <c r="D104">
        <v>9</v>
      </c>
      <c r="E104" s="37">
        <f>C107-C104</f>
        <v>8</v>
      </c>
      <c r="G104" t="s">
        <v>345</v>
      </c>
      <c r="H104" t="s">
        <v>411</v>
      </c>
    </row>
    <row r="105" spans="2:8" x14ac:dyDescent="0.25">
      <c r="B105" s="48"/>
      <c r="C105">
        <f t="shared" si="9"/>
        <v>384</v>
      </c>
      <c r="D105">
        <v>12</v>
      </c>
      <c r="E105" s="37"/>
      <c r="F105" t="s">
        <v>346</v>
      </c>
    </row>
    <row r="106" spans="2:8" x14ac:dyDescent="0.25">
      <c r="B106" s="48"/>
      <c r="C106">
        <f t="shared" si="9"/>
        <v>388</v>
      </c>
      <c r="D106">
        <v>16</v>
      </c>
      <c r="E106" s="37"/>
      <c r="F106" t="s">
        <v>347</v>
      </c>
      <c r="G106" s="34" t="s">
        <v>487</v>
      </c>
      <c r="H106" t="s">
        <v>486</v>
      </c>
    </row>
    <row r="107" spans="2:8" ht="51.75" x14ac:dyDescent="0.25">
      <c r="B107" s="48" t="s">
        <v>9</v>
      </c>
      <c r="C107">
        <f t="shared" si="9"/>
        <v>389</v>
      </c>
      <c r="D107">
        <v>17</v>
      </c>
      <c r="E107" s="37">
        <f>C109-C107</f>
        <v>3</v>
      </c>
      <c r="F107" t="s">
        <v>18</v>
      </c>
      <c r="G107" t="s">
        <v>348</v>
      </c>
      <c r="H107" t="s">
        <v>412</v>
      </c>
    </row>
    <row r="108" spans="2:8" x14ac:dyDescent="0.25">
      <c r="B108" s="48"/>
      <c r="C108">
        <f t="shared" si="9"/>
        <v>392</v>
      </c>
      <c r="D108">
        <v>20</v>
      </c>
      <c r="E108" s="37"/>
      <c r="F108" t="s">
        <v>352</v>
      </c>
    </row>
    <row r="109" spans="2:8" x14ac:dyDescent="0.25">
      <c r="B109" s="48"/>
      <c r="C109">
        <f t="shared" si="9"/>
        <v>392</v>
      </c>
      <c r="D109">
        <v>20</v>
      </c>
      <c r="E109" s="37">
        <f>C109-C108</f>
        <v>0</v>
      </c>
      <c r="F109" t="s">
        <v>32</v>
      </c>
      <c r="G109" t="s">
        <v>349</v>
      </c>
      <c r="H109" t="s">
        <v>413</v>
      </c>
    </row>
    <row r="110" spans="2:8" x14ac:dyDescent="0.25">
      <c r="B110" s="48"/>
      <c r="C110">
        <f t="shared" si="9"/>
        <v>397</v>
      </c>
      <c r="D110">
        <v>25</v>
      </c>
      <c r="E110" s="37">
        <f>C113-C110</f>
        <v>10</v>
      </c>
      <c r="G110" t="s">
        <v>350</v>
      </c>
      <c r="H110" t="s">
        <v>414</v>
      </c>
    </row>
    <row r="111" spans="2:8" x14ac:dyDescent="0.25">
      <c r="B111" s="48"/>
      <c r="C111">
        <f t="shared" si="9"/>
        <v>398</v>
      </c>
      <c r="D111">
        <v>26</v>
      </c>
      <c r="E111" s="37"/>
      <c r="F111" t="s">
        <v>351</v>
      </c>
    </row>
    <row r="112" spans="2:8" x14ac:dyDescent="0.25">
      <c r="B112" s="48"/>
      <c r="C112">
        <f t="shared" si="9"/>
        <v>403</v>
      </c>
      <c r="D112">
        <v>31</v>
      </c>
      <c r="E112" s="37"/>
      <c r="F112" t="s">
        <v>353</v>
      </c>
    </row>
    <row r="113" spans="2:8" x14ac:dyDescent="0.25">
      <c r="B113" s="48"/>
      <c r="C113">
        <f t="shared" si="9"/>
        <v>407</v>
      </c>
      <c r="D113">
        <v>35</v>
      </c>
      <c r="E113" s="37">
        <f>C115-C113</f>
        <v>4</v>
      </c>
      <c r="G113" t="s">
        <v>354</v>
      </c>
      <c r="H113" t="s">
        <v>415</v>
      </c>
    </row>
    <row r="114" spans="2:8" x14ac:dyDescent="0.25">
      <c r="B114" s="48"/>
      <c r="C114">
        <f t="shared" si="9"/>
        <v>407</v>
      </c>
      <c r="D114">
        <v>35</v>
      </c>
      <c r="E114" s="37"/>
      <c r="F114" t="s">
        <v>355</v>
      </c>
    </row>
    <row r="115" spans="2:8" x14ac:dyDescent="0.25">
      <c r="B115" s="48"/>
      <c r="C115">
        <f t="shared" si="9"/>
        <v>411</v>
      </c>
      <c r="D115">
        <v>39</v>
      </c>
      <c r="E115" s="37">
        <f>C118-C115</f>
        <v>7</v>
      </c>
      <c r="F115" t="s">
        <v>32</v>
      </c>
      <c r="G115" t="s">
        <v>357</v>
      </c>
      <c r="H115" t="s">
        <v>416</v>
      </c>
    </row>
    <row r="116" spans="2:8" x14ac:dyDescent="0.25">
      <c r="B116" s="48"/>
      <c r="C116">
        <f t="shared" si="9"/>
        <v>412</v>
      </c>
      <c r="D116">
        <v>40</v>
      </c>
      <c r="E116" s="37"/>
      <c r="F116" t="s">
        <v>356</v>
      </c>
    </row>
    <row r="117" spans="2:8" x14ac:dyDescent="0.25">
      <c r="B117" s="48"/>
      <c r="C117">
        <f t="shared" si="9"/>
        <v>415</v>
      </c>
      <c r="D117">
        <v>43</v>
      </c>
      <c r="E117" s="37"/>
      <c r="F117" t="s">
        <v>358</v>
      </c>
    </row>
    <row r="118" spans="2:8" x14ac:dyDescent="0.25">
      <c r="B118" s="48"/>
      <c r="C118">
        <f t="shared" si="9"/>
        <v>418</v>
      </c>
      <c r="D118">
        <v>46</v>
      </c>
      <c r="E118" s="37">
        <f>C120-C118</f>
        <v>8</v>
      </c>
      <c r="G118" t="s">
        <v>359</v>
      </c>
      <c r="H118" t="s">
        <v>417</v>
      </c>
    </row>
    <row r="119" spans="2:8" x14ac:dyDescent="0.25">
      <c r="B119" s="48"/>
      <c r="C119">
        <f t="shared" si="9"/>
        <v>421</v>
      </c>
      <c r="D119">
        <v>49</v>
      </c>
      <c r="E119" s="37"/>
      <c r="F119" t="s">
        <v>360</v>
      </c>
    </row>
    <row r="120" spans="2:8" x14ac:dyDescent="0.25">
      <c r="B120" s="48"/>
      <c r="C120">
        <f t="shared" si="9"/>
        <v>426</v>
      </c>
      <c r="D120">
        <v>54</v>
      </c>
      <c r="E120" s="37">
        <f>C124-C120</f>
        <v>10</v>
      </c>
      <c r="G120" t="s">
        <v>361</v>
      </c>
      <c r="H120" t="s">
        <v>418</v>
      </c>
    </row>
    <row r="121" spans="2:8" x14ac:dyDescent="0.25">
      <c r="B121" s="48"/>
      <c r="C121">
        <f t="shared" si="9"/>
        <v>428</v>
      </c>
      <c r="D121">
        <v>56</v>
      </c>
      <c r="E121" s="37"/>
      <c r="F121" t="s">
        <v>362</v>
      </c>
      <c r="G121" s="6" t="s">
        <v>607</v>
      </c>
    </row>
    <row r="122" spans="2:8" x14ac:dyDescent="0.25">
      <c r="B122" s="48"/>
      <c r="C122">
        <f t="shared" si="9"/>
        <v>430</v>
      </c>
      <c r="D122" s="38">
        <v>58</v>
      </c>
      <c r="E122" s="37"/>
      <c r="F122" s="36" t="s">
        <v>363</v>
      </c>
      <c r="G122" s="36" t="s">
        <v>407</v>
      </c>
      <c r="H122" s="36" t="s">
        <v>408</v>
      </c>
    </row>
    <row r="123" spans="2:8" x14ac:dyDescent="0.25">
      <c r="B123" s="48"/>
      <c r="C123">
        <f>C122</f>
        <v>430</v>
      </c>
      <c r="D123">
        <v>0</v>
      </c>
      <c r="E123" s="37"/>
      <c r="F123" t="s">
        <v>364</v>
      </c>
    </row>
    <row r="124" spans="2:8" x14ac:dyDescent="0.25">
      <c r="B124" s="9">
        <f>C124-C96</f>
        <v>72</v>
      </c>
      <c r="C124">
        <f>C123+D124-D123</f>
        <v>436</v>
      </c>
      <c r="D124">
        <v>6</v>
      </c>
      <c r="E124" s="37">
        <f>C126-C124</f>
        <v>6</v>
      </c>
      <c r="G124" t="s">
        <v>365</v>
      </c>
      <c r="H124" t="s">
        <v>419</v>
      </c>
    </row>
    <row r="125" spans="2:8" x14ac:dyDescent="0.25">
      <c r="B125" s="82" t="s">
        <v>10</v>
      </c>
      <c r="C125">
        <f t="shared" ref="C125:C179" si="10">C124+D125-D124</f>
        <v>440</v>
      </c>
      <c r="D125">
        <v>10</v>
      </c>
      <c r="E125" s="37"/>
      <c r="F125" t="s">
        <v>366</v>
      </c>
    </row>
    <row r="126" spans="2:8" x14ac:dyDescent="0.25">
      <c r="B126" s="86"/>
      <c r="C126">
        <f t="shared" si="10"/>
        <v>442</v>
      </c>
      <c r="D126">
        <v>12</v>
      </c>
      <c r="E126" s="37">
        <f>C127-C126</f>
        <v>2</v>
      </c>
      <c r="F126" t="s">
        <v>18</v>
      </c>
      <c r="G126" t="s">
        <v>368</v>
      </c>
      <c r="H126" t="s">
        <v>420</v>
      </c>
    </row>
    <row r="127" spans="2:8" x14ac:dyDescent="0.25">
      <c r="B127" s="86"/>
      <c r="C127">
        <f t="shared" si="10"/>
        <v>444</v>
      </c>
      <c r="D127">
        <v>14</v>
      </c>
      <c r="E127" s="37">
        <f>C135-C127</f>
        <v>51</v>
      </c>
      <c r="F127" t="s">
        <v>18</v>
      </c>
      <c r="G127" t="s">
        <v>369</v>
      </c>
      <c r="H127" t="s">
        <v>420</v>
      </c>
    </row>
    <row r="128" spans="2:8" x14ac:dyDescent="0.25">
      <c r="B128" s="86"/>
      <c r="C128">
        <f t="shared" si="10"/>
        <v>450</v>
      </c>
      <c r="D128">
        <v>20</v>
      </c>
      <c r="E128" s="37"/>
      <c r="F128" t="s">
        <v>370</v>
      </c>
    </row>
    <row r="129" spans="2:8" x14ac:dyDescent="0.25">
      <c r="B129" s="86"/>
      <c r="C129">
        <f t="shared" si="10"/>
        <v>454</v>
      </c>
      <c r="D129">
        <v>24</v>
      </c>
      <c r="E129" s="37"/>
      <c r="F129" t="s">
        <v>371</v>
      </c>
    </row>
    <row r="130" spans="2:8" x14ac:dyDescent="0.25">
      <c r="B130" s="86"/>
      <c r="C130">
        <f t="shared" si="10"/>
        <v>465</v>
      </c>
      <c r="D130">
        <v>35</v>
      </c>
      <c r="E130" s="37"/>
      <c r="F130" t="s">
        <v>372</v>
      </c>
    </row>
    <row r="131" spans="2:8" x14ac:dyDescent="0.25">
      <c r="B131" s="86"/>
      <c r="C131">
        <f t="shared" si="10"/>
        <v>473</v>
      </c>
      <c r="D131">
        <v>43</v>
      </c>
      <c r="E131" s="37"/>
      <c r="F131" t="s">
        <v>373</v>
      </c>
    </row>
    <row r="132" spans="2:8" x14ac:dyDescent="0.25">
      <c r="B132" s="86"/>
      <c r="C132">
        <f t="shared" si="10"/>
        <v>476</v>
      </c>
      <c r="D132">
        <v>46</v>
      </c>
      <c r="E132" s="37"/>
      <c r="F132" t="s">
        <v>374</v>
      </c>
    </row>
    <row r="133" spans="2:8" x14ac:dyDescent="0.25">
      <c r="B133" s="86"/>
      <c r="C133">
        <f t="shared" si="10"/>
        <v>478</v>
      </c>
      <c r="D133">
        <v>48</v>
      </c>
      <c r="E133" s="37"/>
      <c r="F133" t="s">
        <v>375</v>
      </c>
    </row>
    <row r="134" spans="2:8" x14ac:dyDescent="0.25">
      <c r="B134" s="86"/>
      <c r="C134">
        <f t="shared" si="10"/>
        <v>487</v>
      </c>
      <c r="D134">
        <v>57</v>
      </c>
      <c r="E134" s="37"/>
      <c r="F134" t="s">
        <v>376</v>
      </c>
    </row>
    <row r="135" spans="2:8" x14ac:dyDescent="0.25">
      <c r="B135" s="8">
        <f>C135-C124</f>
        <v>59</v>
      </c>
      <c r="C135">
        <f t="shared" si="10"/>
        <v>495</v>
      </c>
      <c r="D135">
        <v>65</v>
      </c>
      <c r="E135" s="37">
        <f>C138-C135</f>
        <v>20</v>
      </c>
      <c r="F135" t="s">
        <v>18</v>
      </c>
      <c r="G135" s="6" t="s">
        <v>377</v>
      </c>
      <c r="H135" t="s">
        <v>421</v>
      </c>
    </row>
    <row r="136" spans="2:8" ht="15" customHeight="1" x14ac:dyDescent="0.25">
      <c r="B136" s="84" t="s">
        <v>457</v>
      </c>
      <c r="C136">
        <f t="shared" si="10"/>
        <v>505</v>
      </c>
      <c r="D136">
        <v>75</v>
      </c>
      <c r="E136" s="37"/>
      <c r="F136" t="s">
        <v>378</v>
      </c>
    </row>
    <row r="137" spans="2:8" x14ac:dyDescent="0.25">
      <c r="B137" s="84"/>
      <c r="C137">
        <f t="shared" si="10"/>
        <v>514</v>
      </c>
      <c r="D137">
        <v>84</v>
      </c>
      <c r="E137" s="37"/>
      <c r="F137" t="s">
        <v>379</v>
      </c>
    </row>
    <row r="138" spans="2:8" x14ac:dyDescent="0.25">
      <c r="B138" s="84"/>
      <c r="C138">
        <f t="shared" si="10"/>
        <v>515</v>
      </c>
      <c r="D138">
        <v>85</v>
      </c>
      <c r="E138" s="37">
        <f>C140-C138</f>
        <v>8</v>
      </c>
      <c r="F138" t="s">
        <v>440</v>
      </c>
      <c r="G138" t="s">
        <v>380</v>
      </c>
      <c r="H138" t="s">
        <v>422</v>
      </c>
    </row>
    <row r="139" spans="2:8" x14ac:dyDescent="0.25">
      <c r="B139" s="84"/>
      <c r="C139">
        <f t="shared" si="10"/>
        <v>521</v>
      </c>
      <c r="D139">
        <v>91</v>
      </c>
      <c r="E139" s="37"/>
      <c r="F139" t="s">
        <v>437</v>
      </c>
    </row>
    <row r="140" spans="2:8" x14ac:dyDescent="0.25">
      <c r="B140" s="84"/>
      <c r="C140">
        <f t="shared" si="10"/>
        <v>523</v>
      </c>
      <c r="D140">
        <v>93</v>
      </c>
      <c r="E140" s="37">
        <f>C142-C140</f>
        <v>11</v>
      </c>
      <c r="F140" t="s">
        <v>18</v>
      </c>
      <c r="G140" t="s">
        <v>381</v>
      </c>
      <c r="H140" t="s">
        <v>423</v>
      </c>
    </row>
    <row r="141" spans="2:8" x14ac:dyDescent="0.25">
      <c r="B141" s="84"/>
      <c r="C141">
        <f t="shared" si="10"/>
        <v>534</v>
      </c>
      <c r="D141">
        <v>104</v>
      </c>
      <c r="E141" s="37"/>
      <c r="F141" t="s">
        <v>382</v>
      </c>
    </row>
    <row r="142" spans="2:8" x14ac:dyDescent="0.25">
      <c r="B142" s="84"/>
      <c r="C142">
        <f t="shared" si="10"/>
        <v>534</v>
      </c>
      <c r="D142">
        <v>104</v>
      </c>
      <c r="E142" s="37">
        <f>C143-C142</f>
        <v>7</v>
      </c>
      <c r="F142" t="s">
        <v>32</v>
      </c>
      <c r="G142" s="31" t="s">
        <v>439</v>
      </c>
    </row>
    <row r="143" spans="2:8" x14ac:dyDescent="0.25">
      <c r="B143" s="84"/>
      <c r="C143">
        <f t="shared" si="10"/>
        <v>541</v>
      </c>
      <c r="D143">
        <v>111</v>
      </c>
      <c r="E143" s="37">
        <f>C146-C143</f>
        <v>14</v>
      </c>
      <c r="F143" t="s">
        <v>440</v>
      </c>
      <c r="G143" t="s">
        <v>438</v>
      </c>
    </row>
    <row r="144" spans="2:8" x14ac:dyDescent="0.25">
      <c r="B144" s="84"/>
      <c r="C144">
        <f t="shared" si="10"/>
        <v>545</v>
      </c>
      <c r="D144">
        <v>115</v>
      </c>
      <c r="E144" s="37"/>
      <c r="F144" t="s">
        <v>383</v>
      </c>
      <c r="G144" s="6" t="s">
        <v>607</v>
      </c>
    </row>
    <row r="145" spans="2:8" x14ac:dyDescent="0.25">
      <c r="B145" s="84"/>
      <c r="C145">
        <f t="shared" si="10"/>
        <v>552</v>
      </c>
      <c r="D145">
        <v>122</v>
      </c>
      <c r="E145" s="37"/>
      <c r="F145" t="s">
        <v>384</v>
      </c>
      <c r="G145" s="34" t="s">
        <v>489</v>
      </c>
      <c r="H145" t="s">
        <v>488</v>
      </c>
    </row>
    <row r="146" spans="2:8" x14ac:dyDescent="0.25">
      <c r="B146" s="84"/>
      <c r="C146">
        <f t="shared" si="10"/>
        <v>555</v>
      </c>
      <c r="D146">
        <v>125</v>
      </c>
      <c r="E146" s="37">
        <f>C150-C146</f>
        <v>17</v>
      </c>
      <c r="F146" t="s">
        <v>18</v>
      </c>
      <c r="G146" t="s">
        <v>385</v>
      </c>
      <c r="H146" t="s">
        <v>424</v>
      </c>
    </row>
    <row r="147" spans="2:8" x14ac:dyDescent="0.25">
      <c r="B147" s="84"/>
      <c r="C147">
        <f t="shared" si="10"/>
        <v>559</v>
      </c>
      <c r="D147">
        <v>129</v>
      </c>
      <c r="E147" s="37"/>
      <c r="F147" t="s">
        <v>441</v>
      </c>
    </row>
    <row r="148" spans="2:8" x14ac:dyDescent="0.25">
      <c r="B148" s="84"/>
      <c r="C148">
        <f t="shared" si="10"/>
        <v>563</v>
      </c>
      <c r="D148">
        <v>133</v>
      </c>
      <c r="E148" s="37"/>
      <c r="F148" t="s">
        <v>442</v>
      </c>
      <c r="G148" s="34" t="s">
        <v>491</v>
      </c>
      <c r="H148" t="s">
        <v>490</v>
      </c>
    </row>
    <row r="149" spans="2:8" x14ac:dyDescent="0.25">
      <c r="B149" s="84"/>
      <c r="C149">
        <f t="shared" si="10"/>
        <v>567</v>
      </c>
      <c r="D149">
        <v>137</v>
      </c>
      <c r="E149" s="37"/>
      <c r="F149" t="s">
        <v>386</v>
      </c>
    </row>
    <row r="150" spans="2:8" x14ac:dyDescent="0.25">
      <c r="B150" s="9">
        <f>C150-C135</f>
        <v>77</v>
      </c>
      <c r="C150">
        <f t="shared" si="10"/>
        <v>572</v>
      </c>
      <c r="D150">
        <v>142</v>
      </c>
      <c r="E150" s="37">
        <f>C155-C150</f>
        <v>32</v>
      </c>
      <c r="G150" s="35" t="s">
        <v>452</v>
      </c>
      <c r="H150" t="s">
        <v>425</v>
      </c>
    </row>
    <row r="151" spans="2:8" x14ac:dyDescent="0.25">
      <c r="B151" s="82" t="s">
        <v>12</v>
      </c>
      <c r="C151">
        <f t="shared" si="10"/>
        <v>574</v>
      </c>
      <c r="D151">
        <v>144</v>
      </c>
      <c r="E151" s="37"/>
      <c r="F151" t="s">
        <v>443</v>
      </c>
      <c r="G151" s="34"/>
    </row>
    <row r="152" spans="2:8" x14ac:dyDescent="0.25">
      <c r="B152" s="86"/>
      <c r="C152">
        <f t="shared" si="10"/>
        <v>580</v>
      </c>
      <c r="D152">
        <v>150</v>
      </c>
      <c r="E152" s="37"/>
      <c r="F152" t="s">
        <v>444</v>
      </c>
      <c r="G152" s="34"/>
    </row>
    <row r="153" spans="2:8" x14ac:dyDescent="0.25">
      <c r="B153" s="86"/>
      <c r="C153">
        <f t="shared" si="10"/>
        <v>586</v>
      </c>
      <c r="D153">
        <v>156</v>
      </c>
      <c r="E153" s="37"/>
      <c r="F153" t="s">
        <v>445</v>
      </c>
      <c r="G153" s="34"/>
    </row>
    <row r="154" spans="2:8" x14ac:dyDescent="0.25">
      <c r="B154" s="86"/>
      <c r="C154">
        <f t="shared" si="10"/>
        <v>599</v>
      </c>
      <c r="D154">
        <v>169</v>
      </c>
      <c r="E154" s="37"/>
      <c r="F154" t="s">
        <v>387</v>
      </c>
      <c r="G154" s="34" t="s">
        <v>493</v>
      </c>
      <c r="H154" t="s">
        <v>492</v>
      </c>
    </row>
    <row r="155" spans="2:8" x14ac:dyDescent="0.25">
      <c r="B155" s="86"/>
      <c r="C155">
        <f t="shared" si="10"/>
        <v>604</v>
      </c>
      <c r="D155">
        <v>174</v>
      </c>
      <c r="E155" s="37">
        <f>C156-C155</f>
        <v>1</v>
      </c>
      <c r="F155" t="s">
        <v>18</v>
      </c>
      <c r="G155" t="s">
        <v>388</v>
      </c>
      <c r="H155" t="s">
        <v>426</v>
      </c>
    </row>
    <row r="156" spans="2:8" x14ac:dyDescent="0.25">
      <c r="B156" s="86"/>
      <c r="C156">
        <f t="shared" si="10"/>
        <v>605</v>
      </c>
      <c r="D156">
        <v>175</v>
      </c>
      <c r="E156" s="37">
        <f>C158-C156</f>
        <v>4</v>
      </c>
      <c r="G156" s="87" t="s">
        <v>428</v>
      </c>
      <c r="H156" t="s">
        <v>427</v>
      </c>
    </row>
    <row r="157" spans="2:8" x14ac:dyDescent="0.25">
      <c r="B157" s="86"/>
      <c r="C157">
        <f t="shared" si="10"/>
        <v>607</v>
      </c>
      <c r="D157">
        <v>177</v>
      </c>
      <c r="E157" s="37"/>
      <c r="F157" t="s">
        <v>446</v>
      </c>
      <c r="G157" s="35"/>
    </row>
    <row r="158" spans="2:8" x14ac:dyDescent="0.25">
      <c r="B158" s="86"/>
      <c r="C158">
        <f t="shared" si="10"/>
        <v>609</v>
      </c>
      <c r="D158">
        <v>179</v>
      </c>
      <c r="E158" s="37">
        <f>C159-C158</f>
        <v>5</v>
      </c>
      <c r="F158" t="s">
        <v>18</v>
      </c>
      <c r="G158" s="35" t="s">
        <v>447</v>
      </c>
      <c r="H158" t="s">
        <v>453</v>
      </c>
    </row>
    <row r="159" spans="2:8" x14ac:dyDescent="0.25">
      <c r="B159" s="86"/>
      <c r="C159">
        <f t="shared" si="10"/>
        <v>614</v>
      </c>
      <c r="D159">
        <v>184</v>
      </c>
      <c r="E159" s="37">
        <f>C162-C159</f>
        <v>17</v>
      </c>
      <c r="F159" t="s">
        <v>18</v>
      </c>
      <c r="G159" t="s">
        <v>389</v>
      </c>
      <c r="H159" t="s">
        <v>429</v>
      </c>
    </row>
    <row r="160" spans="2:8" x14ac:dyDescent="0.25">
      <c r="B160" s="86"/>
      <c r="C160">
        <f t="shared" si="10"/>
        <v>620</v>
      </c>
      <c r="D160">
        <v>190</v>
      </c>
      <c r="E160" s="37"/>
      <c r="F160" t="s">
        <v>390</v>
      </c>
    </row>
    <row r="161" spans="2:8" x14ac:dyDescent="0.25">
      <c r="B161" s="86"/>
      <c r="C161">
        <f t="shared" si="10"/>
        <v>628</v>
      </c>
      <c r="D161">
        <v>198</v>
      </c>
      <c r="E161" s="37"/>
      <c r="F161" t="s">
        <v>391</v>
      </c>
    </row>
    <row r="162" spans="2:8" x14ac:dyDescent="0.25">
      <c r="B162" s="8">
        <f>C162-C150</f>
        <v>59</v>
      </c>
      <c r="C162">
        <f t="shared" si="10"/>
        <v>631</v>
      </c>
      <c r="D162">
        <v>201</v>
      </c>
      <c r="E162" s="37">
        <f>C169-C162</f>
        <v>34</v>
      </c>
      <c r="G162" t="s">
        <v>392</v>
      </c>
      <c r="H162" t="s">
        <v>430</v>
      </c>
    </row>
    <row r="163" spans="2:8" x14ac:dyDescent="0.25">
      <c r="B163" s="84" t="s">
        <v>456</v>
      </c>
      <c r="C163">
        <f t="shared" si="10"/>
        <v>635</v>
      </c>
      <c r="D163">
        <v>205</v>
      </c>
      <c r="E163" s="37"/>
      <c r="F163" t="s">
        <v>448</v>
      </c>
    </row>
    <row r="164" spans="2:8" x14ac:dyDescent="0.25">
      <c r="B164" s="85"/>
      <c r="C164">
        <f t="shared" si="10"/>
        <v>642</v>
      </c>
      <c r="D164">
        <v>212</v>
      </c>
      <c r="E164" s="37"/>
      <c r="F164" t="s">
        <v>449</v>
      </c>
    </row>
    <row r="165" spans="2:8" x14ac:dyDescent="0.25">
      <c r="B165" s="85"/>
      <c r="C165">
        <f t="shared" si="10"/>
        <v>650</v>
      </c>
      <c r="D165">
        <v>220</v>
      </c>
      <c r="E165" s="37"/>
      <c r="F165" t="s">
        <v>393</v>
      </c>
    </row>
    <row r="166" spans="2:8" x14ac:dyDescent="0.25">
      <c r="B166" s="85"/>
      <c r="C166">
        <f t="shared" si="10"/>
        <v>655</v>
      </c>
      <c r="D166">
        <v>225</v>
      </c>
      <c r="E166" s="37"/>
      <c r="F166" t="s">
        <v>394</v>
      </c>
    </row>
    <row r="167" spans="2:8" x14ac:dyDescent="0.25">
      <c r="B167" s="85"/>
      <c r="C167">
        <f t="shared" si="10"/>
        <v>657</v>
      </c>
      <c r="D167">
        <v>227</v>
      </c>
      <c r="E167" s="37"/>
      <c r="G167" s="34" t="s">
        <v>455</v>
      </c>
      <c r="H167" t="s">
        <v>454</v>
      </c>
    </row>
    <row r="168" spans="2:8" x14ac:dyDescent="0.25">
      <c r="B168" s="85"/>
      <c r="C168">
        <f>C166+D168-D166</f>
        <v>665</v>
      </c>
      <c r="D168">
        <v>235</v>
      </c>
      <c r="E168" s="37"/>
      <c r="F168" t="s">
        <v>395</v>
      </c>
    </row>
    <row r="169" spans="2:8" x14ac:dyDescent="0.25">
      <c r="B169" s="85"/>
      <c r="C169">
        <f>C168+D169-D168</f>
        <v>665</v>
      </c>
      <c r="D169">
        <v>235</v>
      </c>
      <c r="E169" s="37">
        <f>C170-C169</f>
        <v>6</v>
      </c>
      <c r="F169" t="s">
        <v>32</v>
      </c>
      <c r="G169" t="s">
        <v>396</v>
      </c>
      <c r="H169" t="s">
        <v>431</v>
      </c>
    </row>
    <row r="170" spans="2:8" x14ac:dyDescent="0.25">
      <c r="B170" s="85"/>
      <c r="C170">
        <f t="shared" si="10"/>
        <v>671</v>
      </c>
      <c r="D170">
        <v>241</v>
      </c>
      <c r="E170" s="37">
        <f>C174-C170</f>
        <v>31</v>
      </c>
      <c r="F170" t="s">
        <v>87</v>
      </c>
      <c r="G170" t="s">
        <v>397</v>
      </c>
      <c r="H170" t="s">
        <v>432</v>
      </c>
    </row>
    <row r="171" spans="2:8" x14ac:dyDescent="0.25">
      <c r="B171" s="85"/>
      <c r="E171" s="37"/>
      <c r="G171" s="6" t="s">
        <v>605</v>
      </c>
      <c r="H171" t="s">
        <v>606</v>
      </c>
    </row>
    <row r="172" spans="2:8" x14ac:dyDescent="0.25">
      <c r="B172" s="85"/>
      <c r="C172">
        <f>C170+D172-D170</f>
        <v>691</v>
      </c>
      <c r="D172">
        <v>261</v>
      </c>
      <c r="E172" s="37"/>
      <c r="F172" t="s">
        <v>398</v>
      </c>
    </row>
    <row r="173" spans="2:8" x14ac:dyDescent="0.25">
      <c r="B173" s="85"/>
      <c r="C173">
        <f t="shared" si="10"/>
        <v>700</v>
      </c>
      <c r="D173">
        <v>270</v>
      </c>
      <c r="E173" s="37"/>
      <c r="F173" t="s">
        <v>399</v>
      </c>
    </row>
    <row r="174" spans="2:8" x14ac:dyDescent="0.25">
      <c r="B174" s="85"/>
      <c r="C174">
        <f t="shared" si="10"/>
        <v>702</v>
      </c>
      <c r="D174">
        <v>272</v>
      </c>
      <c r="E174" s="37">
        <f>C175-C174</f>
        <v>0</v>
      </c>
      <c r="G174" t="s">
        <v>400</v>
      </c>
      <c r="H174" t="s">
        <v>433</v>
      </c>
    </row>
    <row r="175" spans="2:8" x14ac:dyDescent="0.25">
      <c r="B175" s="85"/>
      <c r="C175">
        <f t="shared" si="10"/>
        <v>702</v>
      </c>
      <c r="D175">
        <v>272</v>
      </c>
      <c r="E175" s="37">
        <f>C177-C175</f>
        <v>5</v>
      </c>
      <c r="G175" t="s">
        <v>399</v>
      </c>
      <c r="H175" t="s">
        <v>434</v>
      </c>
    </row>
    <row r="176" spans="2:8" x14ac:dyDescent="0.25">
      <c r="B176" s="85"/>
      <c r="C176">
        <f t="shared" si="10"/>
        <v>706</v>
      </c>
      <c r="D176">
        <v>276</v>
      </c>
      <c r="E176" s="37"/>
      <c r="F176" t="s">
        <v>450</v>
      </c>
    </row>
    <row r="177" spans="2:8" x14ac:dyDescent="0.25">
      <c r="B177" s="9">
        <f>C177-C162</f>
        <v>76</v>
      </c>
      <c r="C177">
        <f t="shared" si="10"/>
        <v>707</v>
      </c>
      <c r="D177">
        <v>277</v>
      </c>
      <c r="E177" s="37"/>
      <c r="F177" t="s">
        <v>367</v>
      </c>
      <c r="G177" t="s">
        <v>401</v>
      </c>
      <c r="H177" t="s">
        <v>435</v>
      </c>
    </row>
    <row r="178" spans="2:8" x14ac:dyDescent="0.25">
      <c r="C178">
        <f t="shared" si="10"/>
        <v>715</v>
      </c>
      <c r="D178">
        <v>285</v>
      </c>
      <c r="E178" s="37"/>
      <c r="F178" t="s">
        <v>402</v>
      </c>
    </row>
    <row r="179" spans="2:8" x14ac:dyDescent="0.25">
      <c r="C179">
        <f t="shared" si="10"/>
        <v>716</v>
      </c>
      <c r="D179">
        <v>286</v>
      </c>
      <c r="E179" s="37"/>
      <c r="F179" t="s">
        <v>403</v>
      </c>
      <c r="H179" t="s">
        <v>436</v>
      </c>
    </row>
  </sheetData>
  <mergeCells count="9">
    <mergeCell ref="B163:B176"/>
    <mergeCell ref="B136:B149"/>
    <mergeCell ref="B57:B76"/>
    <mergeCell ref="B125:B134"/>
    <mergeCell ref="B2:B14"/>
    <mergeCell ref="B16:B34"/>
    <mergeCell ref="B36:B55"/>
    <mergeCell ref="B78:B95"/>
    <mergeCell ref="B151:B161"/>
  </mergeCells>
  <conditionalFormatting sqref="E3">
    <cfRule type="cellIs" dxfId="14" priority="11" operator="greaterThan">
      <formula>40</formula>
    </cfRule>
    <cfRule type="cellIs" dxfId="13" priority="12" operator="between">
      <formula>30</formula>
      <formula>40</formula>
    </cfRule>
    <cfRule type="cellIs" dxfId="12" priority="13" operator="between">
      <formula>20</formula>
      <formula>30</formula>
    </cfRule>
    <cfRule type="cellIs" dxfId="11" priority="14" operator="between">
      <formula>10</formula>
      <formula>20</formula>
    </cfRule>
    <cfRule type="cellIs" dxfId="10" priority="15" operator="between">
      <formula>0</formula>
      <formula>10</formula>
    </cfRule>
  </conditionalFormatting>
  <conditionalFormatting sqref="E4">
    <cfRule type="cellIs" dxfId="9" priority="6" operator="greaterThan">
      <formula>40</formula>
    </cfRule>
    <cfRule type="cellIs" dxfId="8" priority="7" operator="between">
      <formula>30</formula>
      <formula>40</formula>
    </cfRule>
    <cfRule type="cellIs" dxfId="7" priority="8" operator="between">
      <formula>20</formula>
      <formula>30</formula>
    </cfRule>
    <cfRule type="cellIs" dxfId="6" priority="9" operator="between">
      <formula>10</formula>
      <formula>20</formula>
    </cfRule>
    <cfRule type="cellIs" dxfId="5" priority="10" operator="between">
      <formula>0</formula>
      <formula>10</formula>
    </cfRule>
  </conditionalFormatting>
  <conditionalFormatting sqref="E5:E179">
    <cfRule type="cellIs" dxfId="4" priority="1" operator="greaterThan">
      <formula>40</formula>
    </cfRule>
    <cfRule type="cellIs" dxfId="3" priority="2" operator="between">
      <formula>30</formula>
      <formula>40</formula>
    </cfRule>
    <cfRule type="cellIs" dxfId="2" priority="3" operator="between">
      <formula>20</formula>
      <formula>30</formula>
    </cfRule>
    <cfRule type="cellIs" dxfId="1" priority="4" operator="between">
      <formula>10</formula>
      <formula>20</formula>
    </cfRule>
    <cfRule type="cellIs" dxfId="0" priority="5" operator="between">
      <formula>0</formula>
      <formula>10</formula>
    </cfRule>
  </conditionalFormatting>
  <hyperlinks>
    <hyperlink ref="H46" r:id="rId1"/>
  </hyperlinks>
  <pageMargins left="0.7" right="0.7" top="0.75" bottom="0.75" header="0.3" footer="0.3"/>
  <pageSetup paperSize="9"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zoomScaleNormal="100" workbookViewId="0">
      <selection activeCell="D20" sqref="D20"/>
    </sheetView>
  </sheetViews>
  <sheetFormatPr defaultRowHeight="15" x14ac:dyDescent="0.25"/>
  <cols>
    <col min="1" max="1" width="4.140625" customWidth="1"/>
    <col min="2" max="2" width="7.28515625" customWidth="1"/>
    <col min="3" max="3" width="8.28515625" customWidth="1"/>
    <col min="4" max="4" width="20.28515625" customWidth="1"/>
    <col min="5" max="5" width="45.85546875" customWidth="1"/>
    <col min="6" max="6" width="45.7109375" customWidth="1"/>
  </cols>
  <sheetData>
    <row r="1" spans="1:6" x14ac:dyDescent="0.25">
      <c r="A1" s="7"/>
      <c r="B1" s="7" t="s">
        <v>3</v>
      </c>
      <c r="C1" s="7" t="s">
        <v>14</v>
      </c>
      <c r="D1" s="7" t="s">
        <v>0</v>
      </c>
      <c r="E1" s="7" t="s">
        <v>1</v>
      </c>
      <c r="F1" s="1" t="s">
        <v>13</v>
      </c>
    </row>
    <row r="2" spans="1:6" ht="15" customHeight="1" x14ac:dyDescent="0.25">
      <c r="A2" s="82" t="s">
        <v>4</v>
      </c>
      <c r="B2">
        <f>C2</f>
        <v>0</v>
      </c>
      <c r="C2">
        <v>0</v>
      </c>
      <c r="D2" t="s">
        <v>164</v>
      </c>
    </row>
    <row r="3" spans="1:6" x14ac:dyDescent="0.25">
      <c r="A3" s="86"/>
      <c r="B3">
        <f>B2+C3-C2</f>
        <v>4</v>
      </c>
      <c r="C3">
        <v>4</v>
      </c>
      <c r="D3" t="s">
        <v>165</v>
      </c>
    </row>
    <row r="4" spans="1:6" x14ac:dyDescent="0.25">
      <c r="A4" s="86"/>
      <c r="B4">
        <f>B3+C4-C3</f>
        <v>13</v>
      </c>
      <c r="C4">
        <v>13</v>
      </c>
      <c r="E4" t="s">
        <v>166</v>
      </c>
    </row>
    <row r="5" spans="1:6" x14ac:dyDescent="0.25">
      <c r="A5" s="86"/>
      <c r="B5">
        <f t="shared" ref="B5:B9" si="0">B4+C5-C4</f>
        <v>13</v>
      </c>
      <c r="C5">
        <v>13</v>
      </c>
      <c r="E5" t="s">
        <v>167</v>
      </c>
    </row>
    <row r="6" spans="1:6" x14ac:dyDescent="0.25">
      <c r="A6" s="86"/>
      <c r="B6">
        <f t="shared" si="0"/>
        <v>15</v>
      </c>
      <c r="C6">
        <v>15</v>
      </c>
      <c r="D6" t="s">
        <v>168</v>
      </c>
    </row>
    <row r="7" spans="1:6" x14ac:dyDescent="0.25">
      <c r="A7" s="86"/>
      <c r="B7">
        <f t="shared" si="0"/>
        <v>15</v>
      </c>
      <c r="C7">
        <v>15</v>
      </c>
      <c r="D7" t="s">
        <v>18</v>
      </c>
      <c r="E7" t="s">
        <v>169</v>
      </c>
    </row>
    <row r="8" spans="1:6" ht="15" customHeight="1" x14ac:dyDescent="0.25">
      <c r="A8" s="86"/>
      <c r="B8">
        <f t="shared" si="0"/>
        <v>22</v>
      </c>
      <c r="C8">
        <v>22</v>
      </c>
      <c r="E8" t="s">
        <v>170</v>
      </c>
    </row>
    <row r="9" spans="1:6" x14ac:dyDescent="0.25">
      <c r="A9" s="86"/>
      <c r="B9">
        <f t="shared" si="0"/>
        <v>28</v>
      </c>
      <c r="C9">
        <v>28</v>
      </c>
      <c r="D9" s="2" t="s">
        <v>15</v>
      </c>
      <c r="E9" s="2"/>
    </row>
    <row r="10" spans="1:6" x14ac:dyDescent="0.25">
      <c r="A10" s="86"/>
      <c r="B10">
        <f>B9+C10</f>
        <v>28</v>
      </c>
      <c r="C10">
        <v>0</v>
      </c>
      <c r="D10" t="s">
        <v>171</v>
      </c>
      <c r="E10" t="s">
        <v>172</v>
      </c>
    </row>
    <row r="11" spans="1:6" x14ac:dyDescent="0.25">
      <c r="A11" s="86"/>
      <c r="B11">
        <f>B10+C11-C10</f>
        <v>31</v>
      </c>
      <c r="C11">
        <v>3</v>
      </c>
      <c r="D11" t="s">
        <v>17</v>
      </c>
      <c r="E11" t="s">
        <v>16</v>
      </c>
      <c r="F11" t="s">
        <v>75</v>
      </c>
    </row>
    <row r="12" spans="1:6" x14ac:dyDescent="0.25">
      <c r="A12" s="86"/>
      <c r="B12">
        <f t="shared" ref="B12:B21" si="1">B11+C12-C11</f>
        <v>33</v>
      </c>
      <c r="C12">
        <v>5</v>
      </c>
      <c r="D12" t="s">
        <v>19</v>
      </c>
      <c r="E12" t="s">
        <v>20</v>
      </c>
      <c r="F12" t="s">
        <v>76</v>
      </c>
    </row>
    <row r="13" spans="1:6" ht="15" customHeight="1" x14ac:dyDescent="0.25">
      <c r="A13" s="86"/>
      <c r="B13">
        <f t="shared" si="1"/>
        <v>40</v>
      </c>
      <c r="C13">
        <v>12</v>
      </c>
      <c r="E13" t="s">
        <v>21</v>
      </c>
      <c r="F13" t="s">
        <v>77</v>
      </c>
    </row>
    <row r="14" spans="1:6" x14ac:dyDescent="0.25">
      <c r="A14" s="86"/>
      <c r="B14">
        <f t="shared" si="1"/>
        <v>42</v>
      </c>
      <c r="C14">
        <v>14</v>
      </c>
      <c r="D14" t="s">
        <v>24</v>
      </c>
      <c r="E14" t="s">
        <v>22</v>
      </c>
    </row>
    <row r="15" spans="1:6" x14ac:dyDescent="0.25">
      <c r="A15" s="86"/>
      <c r="B15">
        <f t="shared" si="1"/>
        <v>45</v>
      </c>
      <c r="C15">
        <v>17</v>
      </c>
      <c r="D15" t="s">
        <v>25</v>
      </c>
      <c r="E15" t="s">
        <v>23</v>
      </c>
      <c r="F15" t="s">
        <v>78</v>
      </c>
    </row>
    <row r="16" spans="1:6" x14ac:dyDescent="0.25">
      <c r="A16" s="86"/>
      <c r="B16">
        <f t="shared" si="1"/>
        <v>52</v>
      </c>
      <c r="C16">
        <v>24</v>
      </c>
      <c r="D16" t="s">
        <v>26</v>
      </c>
      <c r="E16" t="s">
        <v>27</v>
      </c>
    </row>
    <row r="17" spans="1:6" x14ac:dyDescent="0.25">
      <c r="A17" s="86"/>
      <c r="B17">
        <f t="shared" si="1"/>
        <v>58</v>
      </c>
      <c r="C17">
        <v>30</v>
      </c>
      <c r="D17" t="s">
        <v>28</v>
      </c>
      <c r="E17" t="s">
        <v>29</v>
      </c>
      <c r="F17" t="s">
        <v>79</v>
      </c>
    </row>
    <row r="18" spans="1:6" x14ac:dyDescent="0.25">
      <c r="A18" s="86"/>
      <c r="B18">
        <f t="shared" si="1"/>
        <v>69</v>
      </c>
      <c r="C18">
        <v>41</v>
      </c>
      <c r="D18" t="s">
        <v>30</v>
      </c>
      <c r="E18" t="s">
        <v>31</v>
      </c>
      <c r="F18" t="s">
        <v>80</v>
      </c>
    </row>
    <row r="19" spans="1:6" x14ac:dyDescent="0.25">
      <c r="A19" s="86"/>
      <c r="B19">
        <f t="shared" si="1"/>
        <v>76</v>
      </c>
      <c r="C19">
        <v>48</v>
      </c>
      <c r="D19" t="s">
        <v>18</v>
      </c>
      <c r="E19" t="s">
        <v>33</v>
      </c>
      <c r="F19" t="s">
        <v>81</v>
      </c>
    </row>
    <row r="20" spans="1:6" x14ac:dyDescent="0.25">
      <c r="A20" s="8">
        <v>78</v>
      </c>
      <c r="B20">
        <f t="shared" si="1"/>
        <v>78</v>
      </c>
      <c r="C20">
        <v>50</v>
      </c>
      <c r="D20" t="s">
        <v>32</v>
      </c>
      <c r="E20" t="s">
        <v>34</v>
      </c>
      <c r="F20" t="s">
        <v>82</v>
      </c>
    </row>
    <row r="21" spans="1:6" x14ac:dyDescent="0.25">
      <c r="A21" s="84" t="s">
        <v>5</v>
      </c>
      <c r="B21">
        <f t="shared" si="1"/>
        <v>81</v>
      </c>
      <c r="C21">
        <v>53</v>
      </c>
      <c r="D21" t="s">
        <v>35</v>
      </c>
    </row>
    <row r="22" spans="1:6" x14ac:dyDescent="0.25">
      <c r="A22" s="84"/>
      <c r="B22">
        <f>B21+C22-C21</f>
        <v>89</v>
      </c>
      <c r="C22">
        <v>61</v>
      </c>
      <c r="D22" t="s">
        <v>133</v>
      </c>
    </row>
    <row r="23" spans="1:6" x14ac:dyDescent="0.25">
      <c r="A23" s="84"/>
      <c r="B23">
        <f t="shared" ref="B23:B79" si="2">B22+C23-C22</f>
        <v>94</v>
      </c>
      <c r="C23">
        <v>66</v>
      </c>
      <c r="D23" s="3" t="s">
        <v>36</v>
      </c>
    </row>
    <row r="24" spans="1:6" x14ac:dyDescent="0.25">
      <c r="A24" s="84"/>
      <c r="B24">
        <f t="shared" si="2"/>
        <v>97</v>
      </c>
      <c r="C24">
        <v>69</v>
      </c>
      <c r="D24" t="s">
        <v>134</v>
      </c>
    </row>
    <row r="25" spans="1:6" x14ac:dyDescent="0.25">
      <c r="A25" s="84"/>
      <c r="B25">
        <f t="shared" si="2"/>
        <v>110</v>
      </c>
      <c r="C25">
        <v>82</v>
      </c>
      <c r="D25" t="s">
        <v>32</v>
      </c>
      <c r="E25" t="s">
        <v>135</v>
      </c>
      <c r="F25" t="s">
        <v>600</v>
      </c>
    </row>
    <row r="26" spans="1:6" ht="15" customHeight="1" x14ac:dyDescent="0.25">
      <c r="A26" s="84"/>
      <c r="B26">
        <f t="shared" si="2"/>
        <v>133</v>
      </c>
      <c r="C26">
        <v>105</v>
      </c>
      <c r="D26" t="s">
        <v>136</v>
      </c>
    </row>
    <row r="27" spans="1:6" x14ac:dyDescent="0.25">
      <c r="A27" s="84"/>
      <c r="B27">
        <f t="shared" si="2"/>
        <v>150</v>
      </c>
      <c r="C27">
        <v>122</v>
      </c>
      <c r="D27" t="s">
        <v>137</v>
      </c>
    </row>
    <row r="28" spans="1:6" x14ac:dyDescent="0.25">
      <c r="A28" s="84"/>
      <c r="B28">
        <f t="shared" si="2"/>
        <v>156</v>
      </c>
      <c r="C28">
        <v>128</v>
      </c>
      <c r="D28" t="s">
        <v>138</v>
      </c>
    </row>
    <row r="29" spans="1:6" x14ac:dyDescent="0.25">
      <c r="A29" s="84"/>
      <c r="B29">
        <f t="shared" si="2"/>
        <v>161</v>
      </c>
      <c r="C29">
        <v>133</v>
      </c>
      <c r="D29" t="s">
        <v>139</v>
      </c>
    </row>
    <row r="30" spans="1:6" x14ac:dyDescent="0.25">
      <c r="A30" s="75">
        <f>B30-B20</f>
        <v>93</v>
      </c>
      <c r="B30">
        <f t="shared" si="2"/>
        <v>171</v>
      </c>
      <c r="C30">
        <v>143</v>
      </c>
      <c r="D30" t="s">
        <v>37</v>
      </c>
      <c r="E30" t="s">
        <v>38</v>
      </c>
      <c r="F30" t="s">
        <v>83</v>
      </c>
    </row>
    <row r="31" spans="1:6" x14ac:dyDescent="0.25">
      <c r="A31" s="83" t="s">
        <v>6</v>
      </c>
      <c r="B31">
        <f t="shared" si="2"/>
        <v>173</v>
      </c>
      <c r="C31">
        <v>145</v>
      </c>
      <c r="D31" t="s">
        <v>140</v>
      </c>
      <c r="E31" t="s">
        <v>141</v>
      </c>
    </row>
    <row r="32" spans="1:6" x14ac:dyDescent="0.25">
      <c r="A32" s="83"/>
      <c r="B32">
        <f t="shared" si="2"/>
        <v>185</v>
      </c>
      <c r="C32">
        <v>157</v>
      </c>
      <c r="D32" t="s">
        <v>142</v>
      </c>
    </row>
    <row r="33" spans="1:6" x14ac:dyDescent="0.25">
      <c r="A33" s="83"/>
      <c r="B33">
        <f t="shared" si="2"/>
        <v>189</v>
      </c>
      <c r="C33">
        <v>161</v>
      </c>
      <c r="D33" t="s">
        <v>143</v>
      </c>
    </row>
    <row r="34" spans="1:6" x14ac:dyDescent="0.25">
      <c r="A34" s="83"/>
      <c r="B34">
        <f t="shared" si="2"/>
        <v>199</v>
      </c>
      <c r="C34">
        <v>171</v>
      </c>
      <c r="D34" t="s">
        <v>32</v>
      </c>
      <c r="E34" t="s">
        <v>55</v>
      </c>
      <c r="F34" t="s">
        <v>84</v>
      </c>
    </row>
    <row r="35" spans="1:6" x14ac:dyDescent="0.25">
      <c r="A35" s="8">
        <f>B35-B30</f>
        <v>38</v>
      </c>
      <c r="B35">
        <f t="shared" si="2"/>
        <v>209</v>
      </c>
      <c r="C35">
        <v>181</v>
      </c>
      <c r="D35" t="s">
        <v>39</v>
      </c>
      <c r="E35" t="s">
        <v>144</v>
      </c>
      <c r="F35" s="4" t="s">
        <v>40</v>
      </c>
    </row>
    <row r="36" spans="1:6" x14ac:dyDescent="0.25">
      <c r="A36" s="84" t="s">
        <v>7</v>
      </c>
      <c r="B36">
        <f t="shared" si="2"/>
        <v>214</v>
      </c>
      <c r="C36">
        <v>186</v>
      </c>
      <c r="D36" t="s">
        <v>145</v>
      </c>
    </row>
    <row r="37" spans="1:6" x14ac:dyDescent="0.25">
      <c r="A37" s="84"/>
      <c r="B37">
        <f t="shared" si="2"/>
        <v>220</v>
      </c>
      <c r="C37">
        <v>192</v>
      </c>
      <c r="E37" t="s">
        <v>41</v>
      </c>
      <c r="F37" t="s">
        <v>85</v>
      </c>
    </row>
    <row r="38" spans="1:6" x14ac:dyDescent="0.25">
      <c r="A38" s="84"/>
      <c r="B38">
        <f t="shared" si="2"/>
        <v>223</v>
      </c>
      <c r="C38">
        <v>195</v>
      </c>
      <c r="D38" s="3" t="s">
        <v>42</v>
      </c>
    </row>
    <row r="39" spans="1:6" x14ac:dyDescent="0.25">
      <c r="A39" s="84"/>
      <c r="B39">
        <f t="shared" si="2"/>
        <v>224</v>
      </c>
      <c r="C39">
        <v>196</v>
      </c>
      <c r="D39" t="s">
        <v>43</v>
      </c>
      <c r="E39" t="s">
        <v>44</v>
      </c>
    </row>
    <row r="40" spans="1:6" x14ac:dyDescent="0.25">
      <c r="A40" s="84"/>
      <c r="B40">
        <f t="shared" si="2"/>
        <v>233</v>
      </c>
      <c r="C40">
        <v>205</v>
      </c>
      <c r="E40" t="s">
        <v>45</v>
      </c>
    </row>
    <row r="41" spans="1:6" x14ac:dyDescent="0.25">
      <c r="A41" s="84"/>
      <c r="B41">
        <f t="shared" si="2"/>
        <v>234</v>
      </c>
      <c r="C41">
        <v>206</v>
      </c>
      <c r="D41" t="s">
        <v>46</v>
      </c>
      <c r="E41" t="s">
        <v>47</v>
      </c>
    </row>
    <row r="42" spans="1:6" x14ac:dyDescent="0.25">
      <c r="A42" s="84"/>
      <c r="B42">
        <f t="shared" si="2"/>
        <v>236</v>
      </c>
      <c r="C42">
        <v>208</v>
      </c>
      <c r="E42" t="s">
        <v>48</v>
      </c>
    </row>
    <row r="43" spans="1:6" x14ac:dyDescent="0.25">
      <c r="A43" s="84"/>
      <c r="B43">
        <f t="shared" si="2"/>
        <v>237</v>
      </c>
      <c r="C43">
        <v>209</v>
      </c>
      <c r="E43" t="s">
        <v>49</v>
      </c>
    </row>
    <row r="44" spans="1:6" x14ac:dyDescent="0.25">
      <c r="A44" s="84"/>
      <c r="B44">
        <f t="shared" si="2"/>
        <v>238</v>
      </c>
      <c r="C44">
        <v>210</v>
      </c>
      <c r="D44" t="s">
        <v>51</v>
      </c>
      <c r="E44" t="s">
        <v>50</v>
      </c>
    </row>
    <row r="45" spans="1:6" x14ac:dyDescent="0.25">
      <c r="A45" s="84"/>
      <c r="B45">
        <f t="shared" si="2"/>
        <v>241</v>
      </c>
      <c r="C45">
        <v>213</v>
      </c>
      <c r="E45" t="s">
        <v>52</v>
      </c>
    </row>
    <row r="46" spans="1:6" x14ac:dyDescent="0.25">
      <c r="A46" s="84"/>
      <c r="B46">
        <f t="shared" si="2"/>
        <v>246</v>
      </c>
      <c r="C46">
        <v>218</v>
      </c>
      <c r="D46" t="s">
        <v>54</v>
      </c>
      <c r="E46" t="s">
        <v>53</v>
      </c>
    </row>
    <row r="47" spans="1:6" x14ac:dyDescent="0.25">
      <c r="A47" s="84"/>
      <c r="B47">
        <f t="shared" si="2"/>
        <v>252</v>
      </c>
      <c r="C47">
        <v>224</v>
      </c>
      <c r="D47" s="6" t="s">
        <v>146</v>
      </c>
    </row>
    <row r="48" spans="1:6" x14ac:dyDescent="0.25">
      <c r="A48" s="84"/>
      <c r="B48">
        <f t="shared" si="2"/>
        <v>254</v>
      </c>
      <c r="C48">
        <v>226</v>
      </c>
      <c r="D48" t="s">
        <v>56</v>
      </c>
      <c r="F48" s="4"/>
    </row>
    <row r="49" spans="1:6" x14ac:dyDescent="0.25">
      <c r="A49" s="84"/>
      <c r="B49">
        <f t="shared" si="2"/>
        <v>254</v>
      </c>
      <c r="C49">
        <v>226</v>
      </c>
      <c r="D49" s="6" t="s">
        <v>147</v>
      </c>
      <c r="E49" s="6" t="s">
        <v>148</v>
      </c>
      <c r="F49" t="s">
        <v>85</v>
      </c>
    </row>
    <row r="50" spans="1:6" x14ac:dyDescent="0.25">
      <c r="A50" s="84"/>
      <c r="B50">
        <f t="shared" si="2"/>
        <v>260</v>
      </c>
      <c r="C50">
        <v>232</v>
      </c>
      <c r="D50" t="s">
        <v>149</v>
      </c>
    </row>
    <row r="51" spans="1:6" x14ac:dyDescent="0.25">
      <c r="A51" s="84"/>
      <c r="B51">
        <f t="shared" si="2"/>
        <v>264</v>
      </c>
      <c r="C51">
        <v>236</v>
      </c>
      <c r="D51" t="s">
        <v>150</v>
      </c>
    </row>
    <row r="52" spans="1:6" x14ac:dyDescent="0.25">
      <c r="A52" s="84"/>
      <c r="B52">
        <f t="shared" si="2"/>
        <v>270</v>
      </c>
      <c r="C52">
        <v>242</v>
      </c>
      <c r="D52" t="s">
        <v>151</v>
      </c>
    </row>
    <row r="53" spans="1:6" x14ac:dyDescent="0.25">
      <c r="A53" s="84"/>
      <c r="B53">
        <f t="shared" si="2"/>
        <v>276</v>
      </c>
      <c r="C53">
        <v>248</v>
      </c>
      <c r="D53" t="s">
        <v>152</v>
      </c>
    </row>
    <row r="54" spans="1:6" x14ac:dyDescent="0.25">
      <c r="A54" s="84"/>
      <c r="B54">
        <f t="shared" si="2"/>
        <v>280</v>
      </c>
      <c r="C54">
        <v>252</v>
      </c>
      <c r="D54" t="s">
        <v>153</v>
      </c>
    </row>
    <row r="55" spans="1:6" x14ac:dyDescent="0.25">
      <c r="A55" s="84"/>
      <c r="B55">
        <f t="shared" si="2"/>
        <v>286</v>
      </c>
      <c r="C55">
        <v>258</v>
      </c>
      <c r="D55" t="s">
        <v>57</v>
      </c>
      <c r="E55" t="s">
        <v>58</v>
      </c>
    </row>
    <row r="56" spans="1:6" x14ac:dyDescent="0.25">
      <c r="A56" s="9">
        <f>B56-B35</f>
        <v>81</v>
      </c>
      <c r="B56">
        <f t="shared" si="2"/>
        <v>290</v>
      </c>
      <c r="C56">
        <v>262</v>
      </c>
      <c r="D56" t="s">
        <v>59</v>
      </c>
      <c r="E56" t="s">
        <v>60</v>
      </c>
    </row>
    <row r="57" spans="1:6" x14ac:dyDescent="0.25">
      <c r="A57" s="83" t="s">
        <v>8</v>
      </c>
      <c r="B57">
        <f t="shared" si="2"/>
        <v>307</v>
      </c>
      <c r="C57">
        <v>279</v>
      </c>
      <c r="D57" t="s">
        <v>154</v>
      </c>
      <c r="E57" t="s">
        <v>2</v>
      </c>
    </row>
    <row r="58" spans="1:6" ht="15" customHeight="1" x14ac:dyDescent="0.25">
      <c r="A58" s="83"/>
      <c r="B58">
        <f t="shared" si="2"/>
        <v>316</v>
      </c>
      <c r="C58">
        <v>288</v>
      </c>
      <c r="D58" t="s">
        <v>155</v>
      </c>
      <c r="E58" t="s">
        <v>141</v>
      </c>
    </row>
    <row r="59" spans="1:6" x14ac:dyDescent="0.25">
      <c r="A59" s="83"/>
      <c r="B59">
        <f t="shared" si="2"/>
        <v>323</v>
      </c>
      <c r="C59">
        <v>295</v>
      </c>
      <c r="D59" t="s">
        <v>61</v>
      </c>
    </row>
    <row r="60" spans="1:6" x14ac:dyDescent="0.25">
      <c r="A60" s="83"/>
      <c r="B60">
        <f t="shared" si="2"/>
        <v>328</v>
      </c>
      <c r="C60">
        <v>300</v>
      </c>
      <c r="E60" t="s">
        <v>156</v>
      </c>
    </row>
    <row r="61" spans="1:6" x14ac:dyDescent="0.25">
      <c r="A61" s="83"/>
      <c r="B61">
        <f t="shared" si="2"/>
        <v>331</v>
      </c>
      <c r="C61">
        <v>303</v>
      </c>
      <c r="E61" t="s">
        <v>157</v>
      </c>
    </row>
    <row r="62" spans="1:6" x14ac:dyDescent="0.25">
      <c r="A62" s="83"/>
      <c r="B62">
        <f t="shared" si="2"/>
        <v>334</v>
      </c>
      <c r="C62">
        <v>306</v>
      </c>
      <c r="E62" t="s">
        <v>158</v>
      </c>
    </row>
    <row r="63" spans="1:6" x14ac:dyDescent="0.25">
      <c r="A63" s="83"/>
      <c r="B63">
        <f t="shared" si="2"/>
        <v>336</v>
      </c>
      <c r="C63">
        <v>308</v>
      </c>
      <c r="D63" t="s">
        <v>62</v>
      </c>
      <c r="E63" t="s">
        <v>63</v>
      </c>
    </row>
    <row r="64" spans="1:6" x14ac:dyDescent="0.25">
      <c r="A64" s="83"/>
      <c r="B64">
        <f t="shared" si="2"/>
        <v>340</v>
      </c>
      <c r="C64">
        <v>312</v>
      </c>
      <c r="D64" t="s">
        <v>159</v>
      </c>
      <c r="E64" t="s">
        <v>160</v>
      </c>
    </row>
    <row r="65" spans="1:5" x14ac:dyDescent="0.25">
      <c r="A65" s="83"/>
      <c r="B65">
        <f t="shared" si="2"/>
        <v>352</v>
      </c>
      <c r="C65">
        <v>324</v>
      </c>
      <c r="E65" t="s">
        <v>161</v>
      </c>
    </row>
    <row r="66" spans="1:5" x14ac:dyDescent="0.25">
      <c r="A66" s="83"/>
      <c r="B66">
        <f t="shared" si="2"/>
        <v>354</v>
      </c>
      <c r="C66">
        <v>326</v>
      </c>
      <c r="D66" t="s">
        <v>162</v>
      </c>
      <c r="E66" t="s">
        <v>141</v>
      </c>
    </row>
    <row r="67" spans="1:5" x14ac:dyDescent="0.25">
      <c r="A67" s="83"/>
      <c r="B67">
        <f t="shared" si="2"/>
        <v>360</v>
      </c>
      <c r="C67">
        <v>332</v>
      </c>
      <c r="E67" t="s">
        <v>163</v>
      </c>
    </row>
    <row r="68" spans="1:5" x14ac:dyDescent="0.25">
      <c r="A68" s="83"/>
      <c r="B68">
        <f t="shared" si="2"/>
        <v>373</v>
      </c>
      <c r="C68">
        <v>345</v>
      </c>
      <c r="D68" s="6" t="s">
        <v>86</v>
      </c>
    </row>
    <row r="69" spans="1:5" x14ac:dyDescent="0.25">
      <c r="A69" s="8">
        <f>B69-B56</f>
        <v>88</v>
      </c>
      <c r="B69">
        <f t="shared" si="2"/>
        <v>378</v>
      </c>
      <c r="C69">
        <v>350</v>
      </c>
      <c r="D69" t="s">
        <v>64</v>
      </c>
      <c r="E69" t="s">
        <v>2</v>
      </c>
    </row>
    <row r="70" spans="1:5" x14ac:dyDescent="0.25">
      <c r="A70" s="84" t="s">
        <v>9</v>
      </c>
      <c r="B70">
        <f t="shared" si="2"/>
        <v>387</v>
      </c>
      <c r="C70">
        <v>359</v>
      </c>
      <c r="D70" t="s">
        <v>65</v>
      </c>
      <c r="E70" t="s">
        <v>66</v>
      </c>
    </row>
    <row r="71" spans="1:5" x14ac:dyDescent="0.25">
      <c r="A71" s="84"/>
      <c r="B71">
        <f t="shared" si="2"/>
        <v>331</v>
      </c>
      <c r="C71">
        <v>303</v>
      </c>
      <c r="D71" t="s">
        <v>64</v>
      </c>
      <c r="E71" t="s">
        <v>2</v>
      </c>
    </row>
    <row r="72" spans="1:5" x14ac:dyDescent="0.25">
      <c r="A72" s="84"/>
      <c r="B72">
        <f t="shared" si="2"/>
        <v>337</v>
      </c>
      <c r="C72">
        <v>309</v>
      </c>
      <c r="D72" t="s">
        <v>65</v>
      </c>
      <c r="E72" t="s">
        <v>66</v>
      </c>
    </row>
    <row r="73" spans="1:5" x14ac:dyDescent="0.25">
      <c r="A73" s="84"/>
      <c r="B73">
        <f t="shared" si="2"/>
        <v>400</v>
      </c>
      <c r="C73">
        <v>372</v>
      </c>
      <c r="D73" t="s">
        <v>67</v>
      </c>
    </row>
    <row r="74" spans="1:5" x14ac:dyDescent="0.25">
      <c r="A74" s="84"/>
      <c r="B74">
        <f t="shared" si="2"/>
        <v>403</v>
      </c>
      <c r="C74">
        <v>375</v>
      </c>
      <c r="D74" t="s">
        <v>68</v>
      </c>
      <c r="E74" t="s">
        <v>69</v>
      </c>
    </row>
    <row r="75" spans="1:5" x14ac:dyDescent="0.25">
      <c r="A75" s="84"/>
      <c r="B75">
        <f t="shared" si="2"/>
        <v>420</v>
      </c>
      <c r="C75">
        <v>392</v>
      </c>
      <c r="D75" t="s">
        <v>70</v>
      </c>
    </row>
    <row r="76" spans="1:5" x14ac:dyDescent="0.25">
      <c r="A76" s="84"/>
      <c r="B76">
        <f t="shared" si="2"/>
        <v>426</v>
      </c>
      <c r="C76">
        <v>398</v>
      </c>
      <c r="E76" t="s">
        <v>71</v>
      </c>
    </row>
    <row r="77" spans="1:5" x14ac:dyDescent="0.25">
      <c r="A77" s="84"/>
      <c r="B77">
        <f t="shared" si="2"/>
        <v>437</v>
      </c>
      <c r="C77">
        <v>409</v>
      </c>
      <c r="D77" t="s">
        <v>72</v>
      </c>
    </row>
    <row r="78" spans="1:5" x14ac:dyDescent="0.25">
      <c r="A78" s="9">
        <f>B78-B69</f>
        <v>79</v>
      </c>
      <c r="B78">
        <f t="shared" si="2"/>
        <v>457</v>
      </c>
      <c r="C78">
        <v>429</v>
      </c>
      <c r="D78" t="s">
        <v>173</v>
      </c>
      <c r="E78" t="s">
        <v>73</v>
      </c>
    </row>
    <row r="79" spans="1:5" x14ac:dyDescent="0.25">
      <c r="A79" s="83" t="s">
        <v>10</v>
      </c>
      <c r="B79">
        <f t="shared" si="2"/>
        <v>459</v>
      </c>
      <c r="C79">
        <v>431</v>
      </c>
      <c r="D79" s="2" t="s">
        <v>74</v>
      </c>
      <c r="E79" s="2"/>
    </row>
    <row r="80" spans="1:5" x14ac:dyDescent="0.25">
      <c r="A80" s="83"/>
      <c r="B80">
        <f>B79+C80</f>
        <v>462</v>
      </c>
      <c r="C80">
        <v>3</v>
      </c>
      <c r="D80" t="s">
        <v>88</v>
      </c>
    </row>
    <row r="81" spans="1:6" x14ac:dyDescent="0.25">
      <c r="A81" s="83"/>
      <c r="B81">
        <f>B80+C81-C80</f>
        <v>470</v>
      </c>
      <c r="C81">
        <v>11</v>
      </c>
      <c r="E81" t="s">
        <v>89</v>
      </c>
    </row>
    <row r="82" spans="1:6" x14ac:dyDescent="0.25">
      <c r="A82" s="83"/>
      <c r="B82">
        <f t="shared" ref="B82:B90" si="3">B81+C82-C81</f>
        <v>476</v>
      </c>
      <c r="C82">
        <v>17</v>
      </c>
      <c r="E82" t="s">
        <v>90</v>
      </c>
    </row>
    <row r="83" spans="1:6" x14ac:dyDescent="0.25">
      <c r="A83" s="83"/>
      <c r="B83">
        <f t="shared" si="3"/>
        <v>486</v>
      </c>
      <c r="C83">
        <v>27</v>
      </c>
      <c r="D83" t="s">
        <v>91</v>
      </c>
      <c r="E83" t="s">
        <v>92</v>
      </c>
    </row>
    <row r="84" spans="1:6" x14ac:dyDescent="0.25">
      <c r="A84" s="83"/>
      <c r="B84">
        <f t="shared" si="3"/>
        <v>497</v>
      </c>
      <c r="C84">
        <v>38</v>
      </c>
      <c r="D84" t="s">
        <v>93</v>
      </c>
      <c r="E84" s="5" t="s">
        <v>95</v>
      </c>
    </row>
    <row r="85" spans="1:6" x14ac:dyDescent="0.25">
      <c r="A85" s="83"/>
      <c r="B85">
        <f t="shared" si="3"/>
        <v>501</v>
      </c>
      <c r="C85">
        <v>42</v>
      </c>
      <c r="D85" t="s">
        <v>94</v>
      </c>
    </row>
    <row r="86" spans="1:6" x14ac:dyDescent="0.25">
      <c r="A86" s="83"/>
      <c r="B86">
        <f t="shared" si="3"/>
        <v>514</v>
      </c>
      <c r="C86">
        <v>55</v>
      </c>
      <c r="D86" t="s">
        <v>96</v>
      </c>
    </row>
    <row r="87" spans="1:6" x14ac:dyDescent="0.25">
      <c r="A87" s="83"/>
      <c r="B87">
        <f t="shared" si="3"/>
        <v>517</v>
      </c>
      <c r="C87">
        <v>58</v>
      </c>
      <c r="D87" t="s">
        <v>97</v>
      </c>
    </row>
    <row r="88" spans="1:6" x14ac:dyDescent="0.25">
      <c r="A88" s="8">
        <f>B88-B78</f>
        <v>64</v>
      </c>
      <c r="B88">
        <f t="shared" si="3"/>
        <v>521</v>
      </c>
      <c r="C88">
        <v>62</v>
      </c>
      <c r="D88" t="s">
        <v>98</v>
      </c>
      <c r="E88" s="3" t="s">
        <v>99</v>
      </c>
      <c r="F88" t="s">
        <v>132</v>
      </c>
    </row>
    <row r="89" spans="1:6" x14ac:dyDescent="0.25">
      <c r="A89" s="84" t="s">
        <v>11</v>
      </c>
      <c r="B89">
        <f t="shared" si="3"/>
        <v>521</v>
      </c>
      <c r="C89">
        <v>62</v>
      </c>
      <c r="E89" t="s">
        <v>100</v>
      </c>
    </row>
    <row r="90" spans="1:6" x14ac:dyDescent="0.25">
      <c r="A90" s="84"/>
      <c r="B90">
        <f t="shared" si="3"/>
        <v>524</v>
      </c>
      <c r="C90">
        <v>65</v>
      </c>
      <c r="D90" s="6" t="s">
        <v>86</v>
      </c>
      <c r="E90" t="s">
        <v>101</v>
      </c>
    </row>
    <row r="91" spans="1:6" x14ac:dyDescent="0.25">
      <c r="A91" s="84"/>
      <c r="B91">
        <f>B90+C91</f>
        <v>524</v>
      </c>
      <c r="C91">
        <v>0</v>
      </c>
      <c r="D91" t="s">
        <v>102</v>
      </c>
      <c r="E91" t="s">
        <v>103</v>
      </c>
    </row>
    <row r="92" spans="1:6" x14ac:dyDescent="0.25">
      <c r="A92" s="84"/>
      <c r="B92">
        <f>B91+C92-C91</f>
        <v>530</v>
      </c>
      <c r="C92">
        <v>6</v>
      </c>
      <c r="E92" s="5" t="s">
        <v>104</v>
      </c>
    </row>
    <row r="93" spans="1:6" x14ac:dyDescent="0.25">
      <c r="A93" s="84"/>
      <c r="B93">
        <f t="shared" ref="B93:B115" si="4">B92+C93-C92</f>
        <v>534</v>
      </c>
      <c r="C93">
        <v>10</v>
      </c>
      <c r="D93" t="s">
        <v>105</v>
      </c>
    </row>
    <row r="94" spans="1:6" x14ac:dyDescent="0.25">
      <c r="A94" s="84"/>
      <c r="B94">
        <f t="shared" si="4"/>
        <v>543</v>
      </c>
      <c r="C94">
        <v>19</v>
      </c>
      <c r="E94" t="s">
        <v>106</v>
      </c>
    </row>
    <row r="95" spans="1:6" x14ac:dyDescent="0.25">
      <c r="A95" s="84"/>
      <c r="B95">
        <f t="shared" si="4"/>
        <v>544</v>
      </c>
      <c r="C95">
        <v>20</v>
      </c>
      <c r="D95" t="s">
        <v>108</v>
      </c>
      <c r="E95" t="s">
        <v>107</v>
      </c>
    </row>
    <row r="96" spans="1:6" x14ac:dyDescent="0.25">
      <c r="A96" s="84"/>
      <c r="B96">
        <f t="shared" si="4"/>
        <v>548</v>
      </c>
      <c r="C96">
        <v>24</v>
      </c>
      <c r="D96" t="s">
        <v>109</v>
      </c>
      <c r="E96" t="s">
        <v>110</v>
      </c>
    </row>
    <row r="97" spans="1:5" x14ac:dyDescent="0.25">
      <c r="A97" s="84"/>
      <c r="B97">
        <f t="shared" si="4"/>
        <v>554</v>
      </c>
      <c r="C97">
        <v>30</v>
      </c>
      <c r="D97" t="s">
        <v>111</v>
      </c>
    </row>
    <row r="98" spans="1:5" x14ac:dyDescent="0.25">
      <c r="A98" s="84"/>
      <c r="B98">
        <f t="shared" si="4"/>
        <v>560</v>
      </c>
      <c r="C98">
        <v>36</v>
      </c>
      <c r="D98" t="s">
        <v>112</v>
      </c>
      <c r="E98" t="s">
        <v>113</v>
      </c>
    </row>
    <row r="99" spans="1:5" x14ac:dyDescent="0.25">
      <c r="A99" s="84"/>
      <c r="B99">
        <f t="shared" si="4"/>
        <v>562</v>
      </c>
      <c r="C99">
        <v>38</v>
      </c>
      <c r="E99" t="s">
        <v>114</v>
      </c>
    </row>
    <row r="100" spans="1:5" x14ac:dyDescent="0.25">
      <c r="A100" s="84"/>
      <c r="B100">
        <f t="shared" si="4"/>
        <v>568</v>
      </c>
      <c r="C100">
        <v>44</v>
      </c>
      <c r="D100" t="s">
        <v>18</v>
      </c>
      <c r="E100" t="s">
        <v>115</v>
      </c>
    </row>
    <row r="101" spans="1:5" x14ac:dyDescent="0.25">
      <c r="A101" s="84"/>
      <c r="B101">
        <f t="shared" si="4"/>
        <v>574</v>
      </c>
      <c r="C101">
        <v>50</v>
      </c>
      <c r="D101" t="s">
        <v>116</v>
      </c>
    </row>
    <row r="102" spans="1:5" x14ac:dyDescent="0.25">
      <c r="A102" s="84"/>
      <c r="B102">
        <f t="shared" si="4"/>
        <v>581</v>
      </c>
      <c r="C102">
        <v>57</v>
      </c>
      <c r="D102" t="s">
        <v>117</v>
      </c>
    </row>
    <row r="103" spans="1:5" x14ac:dyDescent="0.25">
      <c r="A103" s="84"/>
      <c r="B103">
        <f t="shared" si="4"/>
        <v>585</v>
      </c>
      <c r="C103">
        <v>61</v>
      </c>
      <c r="D103" t="s">
        <v>118</v>
      </c>
    </row>
    <row r="104" spans="1:5" x14ac:dyDescent="0.25">
      <c r="A104" s="84"/>
      <c r="B104">
        <f t="shared" si="4"/>
        <v>586</v>
      </c>
      <c r="C104">
        <v>62</v>
      </c>
      <c r="D104" t="s">
        <v>87</v>
      </c>
      <c r="E104" t="s">
        <v>119</v>
      </c>
    </row>
    <row r="105" spans="1:5" x14ac:dyDescent="0.25">
      <c r="A105" s="84"/>
      <c r="B105">
        <f t="shared" si="4"/>
        <v>597</v>
      </c>
      <c r="C105">
        <v>73</v>
      </c>
      <c r="D105" t="s">
        <v>120</v>
      </c>
    </row>
    <row r="106" spans="1:5" x14ac:dyDescent="0.25">
      <c r="A106" s="9">
        <f>B106-B90</f>
        <v>76</v>
      </c>
      <c r="B106">
        <f t="shared" si="4"/>
        <v>600</v>
      </c>
      <c r="C106">
        <v>76</v>
      </c>
      <c r="E106" t="s">
        <v>121</v>
      </c>
    </row>
    <row r="107" spans="1:5" x14ac:dyDescent="0.25">
      <c r="A107" s="83" t="s">
        <v>12</v>
      </c>
      <c r="B107">
        <f t="shared" si="4"/>
        <v>608</v>
      </c>
      <c r="C107" s="8">
        <v>84</v>
      </c>
      <c r="D107" s="8" t="s">
        <v>18</v>
      </c>
      <c r="E107" t="s">
        <v>122</v>
      </c>
    </row>
    <row r="108" spans="1:5" x14ac:dyDescent="0.25">
      <c r="A108" s="83"/>
      <c r="B108">
        <f t="shared" si="4"/>
        <v>610</v>
      </c>
      <c r="C108">
        <v>86</v>
      </c>
      <c r="D108" t="s">
        <v>123</v>
      </c>
    </row>
    <row r="109" spans="1:5" x14ac:dyDescent="0.25">
      <c r="A109" s="83"/>
      <c r="B109">
        <f t="shared" si="4"/>
        <v>616</v>
      </c>
      <c r="C109">
        <v>92</v>
      </c>
      <c r="D109" t="s">
        <v>124</v>
      </c>
      <c r="E109" t="s">
        <v>125</v>
      </c>
    </row>
    <row r="110" spans="1:5" x14ac:dyDescent="0.25">
      <c r="A110" s="83"/>
      <c r="B110">
        <f t="shared" si="4"/>
        <v>631</v>
      </c>
      <c r="C110">
        <v>107</v>
      </c>
      <c r="D110" t="s">
        <v>126</v>
      </c>
    </row>
    <row r="111" spans="1:5" x14ac:dyDescent="0.25">
      <c r="A111" s="83"/>
      <c r="B111">
        <f t="shared" si="4"/>
        <v>636</v>
      </c>
      <c r="C111">
        <v>112</v>
      </c>
      <c r="D111" t="s">
        <v>127</v>
      </c>
    </row>
    <row r="112" spans="1:5" x14ac:dyDescent="0.25">
      <c r="A112" s="83"/>
      <c r="B112">
        <f t="shared" si="4"/>
        <v>639</v>
      </c>
      <c r="C112">
        <v>115</v>
      </c>
      <c r="D112" t="s">
        <v>128</v>
      </c>
    </row>
    <row r="113" spans="1:4" x14ac:dyDescent="0.25">
      <c r="A113" s="83"/>
      <c r="B113">
        <f t="shared" si="4"/>
        <v>642</v>
      </c>
      <c r="C113">
        <v>118</v>
      </c>
      <c r="D113" t="s">
        <v>129</v>
      </c>
    </row>
    <row r="114" spans="1:4" x14ac:dyDescent="0.25">
      <c r="A114" s="83"/>
      <c r="B114">
        <f t="shared" si="4"/>
        <v>646</v>
      </c>
      <c r="C114">
        <v>122</v>
      </c>
      <c r="D114" t="s">
        <v>130</v>
      </c>
    </row>
    <row r="115" spans="1:4" x14ac:dyDescent="0.25">
      <c r="A115" s="8">
        <f>B115-B106</f>
        <v>50</v>
      </c>
      <c r="B115">
        <f t="shared" si="4"/>
        <v>650</v>
      </c>
      <c r="C115">
        <v>126</v>
      </c>
      <c r="D115" t="s">
        <v>131</v>
      </c>
    </row>
    <row r="116" spans="1:4" x14ac:dyDescent="0.25">
      <c r="B116" s="8"/>
    </row>
  </sheetData>
  <mergeCells count="9">
    <mergeCell ref="A2:A19"/>
    <mergeCell ref="A21:A29"/>
    <mergeCell ref="A31:A34"/>
    <mergeCell ref="A70:A77"/>
    <mergeCell ref="A79:A87"/>
    <mergeCell ref="A89:A105"/>
    <mergeCell ref="A107:A114"/>
    <mergeCell ref="A36:A55"/>
    <mergeCell ref="A57:A68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Totale planning</vt:lpstr>
      <vt:lpstr>Bretagne</vt:lpstr>
      <vt:lpstr>Engeland</vt:lpstr>
      <vt:lpstr>Frankrijk-Belgie-Nederland</vt:lpstr>
    </vt:vector>
  </TitlesOfParts>
  <Company>The Software Brewery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Baflo Bill</dc:creator>
  <cp:lastModifiedBy>Hans van der Veeke</cp:lastModifiedBy>
  <dcterms:created xsi:type="dcterms:W3CDTF">2012-12-06T19:36:17Z</dcterms:created>
  <dcterms:modified xsi:type="dcterms:W3CDTF">2015-08-07T19:38:49Z</dcterms:modified>
</cp:coreProperties>
</file>